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65221" windowWidth="14715" windowHeight="8775" activeTab="0"/>
  </bookViews>
  <sheets>
    <sheet name="Sheet1" sheetId="1" r:id="rId1"/>
    <sheet name="Sheet2" sheetId="2" r:id="rId2"/>
    <sheet name="Sheet3" sheetId="3" r:id="rId3"/>
  </sheets>
  <definedNames>
    <definedName name="_xlnm.Print_Area" localSheetId="0">'Sheet1'!$A$1:$H$49</definedName>
  </definedNames>
  <calcPr fullCalcOnLoad="1"/>
</workbook>
</file>

<file path=xl/sharedStrings.xml><?xml version="1.0" encoding="utf-8"?>
<sst xmlns="http://schemas.openxmlformats.org/spreadsheetml/2006/main" count="128" uniqueCount="77">
  <si>
    <t>デジタルカメラ</t>
  </si>
  <si>
    <t>&lt;一般会計&gt;</t>
  </si>
  <si>
    <t>収　入　の　部</t>
  </si>
  <si>
    <t>予算額</t>
  </si>
  <si>
    <t>決算額</t>
  </si>
  <si>
    <t>比較増減</t>
  </si>
  <si>
    <t>前年度繰越金</t>
  </si>
  <si>
    <t>会　　　費</t>
  </si>
  <si>
    <t>助　成　金</t>
  </si>
  <si>
    <t>寄　付　金</t>
  </si>
  <si>
    <t>雑　収　入</t>
  </si>
  <si>
    <t>支　出　の　部</t>
  </si>
  <si>
    <t>事　業　費</t>
  </si>
  <si>
    <t>積　立　金</t>
  </si>
  <si>
    <t>予　備　費</t>
  </si>
  <si>
    <t>次年度繰越金</t>
  </si>
  <si>
    <t>&lt;特別会計&gt;</t>
  </si>
  <si>
    <t>収入</t>
  </si>
  <si>
    <t>支出</t>
  </si>
  <si>
    <t>　　　　年　　月　　日</t>
  </si>
  <si>
    <t xml:space="preserve">会計  </t>
  </si>
  <si>
    <t>収　支　計　算　書</t>
  </si>
  <si>
    <t>(単位：　　　　円)</t>
  </si>
  <si>
    <t>合　計</t>
  </si>
  <si>
    <t>管　理　費</t>
  </si>
  <si>
    <t>年度</t>
  </si>
  <si>
    <t>科目</t>
  </si>
  <si>
    <t>摘要</t>
  </si>
  <si>
    <t>受 取 利 息</t>
  </si>
  <si>
    <r>
      <t>　　年　　月　　日～　 　　</t>
    </r>
    <r>
      <rPr>
        <sz val="11"/>
        <rFont val="ＭＳ Ｐゴシック"/>
        <family val="3"/>
      </rPr>
      <t xml:space="preserve">   </t>
    </r>
    <r>
      <rPr>
        <sz val="11"/>
        <rFont val="ＭＳ Ｐゴシック"/>
        <family val="3"/>
      </rPr>
      <t>　年　　月　　日</t>
    </r>
  </si>
  <si>
    <t xml:space="preserve">　　　　会長  </t>
  </si>
  <si>
    <r>
      <t>平成22</t>
    </r>
    <r>
      <rPr>
        <sz val="16"/>
        <rFont val="ＭＳ Ｐゴシック"/>
        <family val="3"/>
      </rPr>
      <t>年度</t>
    </r>
  </si>
  <si>
    <r>
      <t>　　2010</t>
    </r>
    <r>
      <rPr>
        <sz val="11"/>
        <rFont val="ＭＳ Ｐゴシック"/>
        <family val="3"/>
      </rPr>
      <t>年　</t>
    </r>
    <r>
      <rPr>
        <sz val="11"/>
        <color indexed="10"/>
        <rFont val="ＭＳ Ｐゴシック"/>
        <family val="3"/>
      </rPr>
      <t>4</t>
    </r>
    <r>
      <rPr>
        <sz val="11"/>
        <rFont val="ＭＳ Ｐゴシック"/>
        <family val="3"/>
      </rPr>
      <t>月</t>
    </r>
    <r>
      <rPr>
        <sz val="11"/>
        <color indexed="10"/>
        <rFont val="ＭＳ Ｐゴシック"/>
        <family val="3"/>
      </rPr>
      <t>　1</t>
    </r>
    <r>
      <rPr>
        <sz val="11"/>
        <rFont val="ＭＳ Ｐゴシック"/>
        <family val="3"/>
      </rPr>
      <t xml:space="preserve">日～　 </t>
    </r>
    <r>
      <rPr>
        <sz val="11"/>
        <color indexed="10"/>
        <rFont val="ＭＳ Ｐゴシック"/>
        <family val="3"/>
      </rPr>
      <t>2011</t>
    </r>
    <r>
      <rPr>
        <sz val="11"/>
        <rFont val="ＭＳ Ｐゴシック"/>
        <family val="3"/>
      </rPr>
      <t>年</t>
    </r>
    <r>
      <rPr>
        <sz val="11"/>
        <color indexed="10"/>
        <rFont val="ＭＳ Ｐゴシック"/>
        <family val="3"/>
      </rPr>
      <t>　3</t>
    </r>
    <r>
      <rPr>
        <sz val="11"/>
        <rFont val="ＭＳ Ｐゴシック"/>
        <family val="3"/>
      </rPr>
      <t>月　</t>
    </r>
    <r>
      <rPr>
        <sz val="11"/>
        <color indexed="10"/>
        <rFont val="ＭＳ Ｐゴシック"/>
        <family val="3"/>
      </rPr>
      <t>31</t>
    </r>
    <r>
      <rPr>
        <sz val="11"/>
        <rFont val="ＭＳ Ｐゴシック"/>
        <family val="3"/>
      </rPr>
      <t>日</t>
    </r>
  </si>
  <si>
    <t>○円×12カ月×○世帯</t>
  </si>
  <si>
    <t>市・地域活動支援金</t>
  </si>
  <si>
    <t>市・防犯灯維持管理費</t>
  </si>
  <si>
    <t>祭礼時祝儀</t>
  </si>
  <si>
    <t>駐車場使用料27,600円、その他287円</t>
  </si>
  <si>
    <t>体育部費</t>
  </si>
  <si>
    <t>運動会298,764、マラソン大会28,886</t>
  </si>
  <si>
    <t>文化部費</t>
  </si>
  <si>
    <t>文化祭346,791、わくわく文庫36,790</t>
  </si>
  <si>
    <t>環境衛生部費</t>
  </si>
  <si>
    <t>清掃活動236,700,ゴミ箱設置10,340　他</t>
  </si>
  <si>
    <t>防犯交通部費</t>
  </si>
  <si>
    <t>自転車教室23,500、見守り58,000、防犯灯31,664　他</t>
  </si>
  <si>
    <t>福祉部費</t>
  </si>
  <si>
    <t>いきいきサロン13,870、敬老会242,860</t>
  </si>
  <si>
    <t>広報部費</t>
  </si>
  <si>
    <t>月報発行54,300、ポスター24,172</t>
  </si>
  <si>
    <t>婦人部費</t>
  </si>
  <si>
    <t>ふれあいバザー34,897、料理教室82,177</t>
  </si>
  <si>
    <t>文具、電池、コピー、写真代　等</t>
  </si>
  <si>
    <t>旅    費</t>
  </si>
  <si>
    <t>ガソリン代50,000、公共交通機関74,238</t>
  </si>
  <si>
    <t>会議費</t>
  </si>
  <si>
    <t>会場借上げ24,000、総会・役員会お茶代8,490</t>
  </si>
  <si>
    <t>慶弔費</t>
  </si>
  <si>
    <t>香典○円×○件</t>
  </si>
  <si>
    <t>施設管理費</t>
  </si>
  <si>
    <t>光熱費134,397、火災保険22,280、水道管修理54,000</t>
  </si>
  <si>
    <t>○○市連合会</t>
  </si>
  <si>
    <t>備品購入費</t>
  </si>
  <si>
    <t>（注）予備費の内、24,238円は旅費に振り替えました。</t>
  </si>
  <si>
    <r>
      <t>平成23</t>
    </r>
    <r>
      <rPr>
        <sz val="11"/>
        <rFont val="ＭＳ Ｐゴシック"/>
        <family val="3"/>
      </rPr>
      <t>年　</t>
    </r>
    <r>
      <rPr>
        <sz val="11"/>
        <color indexed="10"/>
        <rFont val="ＭＳ Ｐゴシック"/>
        <family val="3"/>
      </rPr>
      <t>4</t>
    </r>
    <r>
      <rPr>
        <sz val="11"/>
        <rFont val="ＭＳ Ｐゴシック"/>
        <family val="3"/>
      </rPr>
      <t>月　</t>
    </r>
    <r>
      <rPr>
        <sz val="11"/>
        <color indexed="10"/>
        <rFont val="ＭＳ Ｐゴシック"/>
        <family val="3"/>
      </rPr>
      <t>15</t>
    </r>
    <r>
      <rPr>
        <sz val="11"/>
        <rFont val="ＭＳ Ｐゴシック"/>
        <family val="3"/>
      </rPr>
      <t>日</t>
    </r>
  </si>
  <si>
    <r>
      <t>平成23</t>
    </r>
    <r>
      <rPr>
        <sz val="11"/>
        <rFont val="ＭＳ Ｐゴシック"/>
        <family val="3"/>
      </rPr>
      <t>年　</t>
    </r>
    <r>
      <rPr>
        <sz val="11"/>
        <color indexed="10"/>
        <rFont val="ＭＳ Ｐゴシック"/>
        <family val="3"/>
      </rPr>
      <t>4</t>
    </r>
    <r>
      <rPr>
        <sz val="11"/>
        <rFont val="ＭＳ Ｐゴシック"/>
        <family val="3"/>
      </rPr>
      <t>月</t>
    </r>
    <r>
      <rPr>
        <sz val="11"/>
        <color indexed="10"/>
        <rFont val="ＭＳ Ｐゴシック"/>
        <family val="3"/>
      </rPr>
      <t>　20</t>
    </r>
    <r>
      <rPr>
        <sz val="11"/>
        <rFont val="ＭＳ Ｐゴシック"/>
        <family val="3"/>
      </rPr>
      <t>日</t>
    </r>
  </si>
  <si>
    <r>
      <t xml:space="preserve">　　　　会長 </t>
    </r>
    <r>
      <rPr>
        <sz val="14"/>
        <color indexed="10"/>
        <rFont val="ＭＳ Ｐゴシック"/>
        <family val="3"/>
      </rPr>
      <t xml:space="preserve">  ○村 ○一</t>
    </r>
  </si>
  <si>
    <r>
      <t>会計  　</t>
    </r>
    <r>
      <rPr>
        <sz val="14"/>
        <color indexed="10"/>
        <rFont val="ＭＳ Ｐゴシック"/>
        <family val="3"/>
      </rPr>
      <t>△山　△子</t>
    </r>
  </si>
  <si>
    <r>
      <t>監事　</t>
    </r>
    <r>
      <rPr>
        <sz val="14"/>
        <color indexed="10"/>
        <rFont val="ＭＳ Ｐゴシック"/>
        <family val="3"/>
      </rPr>
      <t>　△野 △朗</t>
    </r>
  </si>
  <si>
    <r>
      <t>　　　　監事　　</t>
    </r>
    <r>
      <rPr>
        <sz val="14"/>
        <color indexed="10"/>
        <rFont val="ＭＳ Ｐゴシック"/>
        <family val="3"/>
      </rPr>
      <t>○本 ○代</t>
    </r>
  </si>
  <si>
    <t>施設積立金特別会計</t>
  </si>
  <si>
    <t>22年度積立金</t>
  </si>
  <si>
    <t>平成22年度分の会計について監査を行いました結果、会計の収支は適正であり、
且つ会計報告は適正に表示されていることを認めます。　</t>
  </si>
  <si>
    <t>消耗品費</t>
  </si>
  <si>
    <t>通信費</t>
  </si>
  <si>
    <t>負担金</t>
  </si>
  <si>
    <t>電話代150,000、郵送費69,000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</si>
</sst>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quot;△ &quot;#,##0"/>
  </numFmts>
  <fonts count="26">
    <font>
      <sz val="11"/>
      <name val="ＭＳ Ｐゴシック"/>
      <family val="3"/>
    </font>
    <font>
      <sz val="11"/>
      <color indexed="8"/>
      <name val="ＭＳ Ｐゴシック"/>
      <family val="3"/>
    </font>
    <font>
      <sz val="6"/>
      <name val="ＭＳ Ｐゴシック"/>
      <family val="3"/>
    </font>
    <font>
      <sz val="12"/>
      <color indexed="8"/>
      <name val="ＭＳ Ｐゴシック"/>
      <family val="3"/>
    </font>
    <font>
      <sz val="10"/>
      <color indexed="8"/>
      <name val="ＭＳ Ｐゴシック"/>
      <family val="3"/>
    </font>
    <font>
      <sz val="11"/>
      <color indexed="10"/>
      <name val="ＭＳ Ｐゴシック"/>
      <family val="3"/>
    </font>
    <font>
      <sz val="11"/>
      <color indexed="10"/>
      <name val="Verdana"/>
      <family val="2"/>
    </font>
    <font>
      <b/>
      <sz val="16"/>
      <color indexed="8"/>
      <name val="ＭＳ Ｐゴシック"/>
      <family val="3"/>
    </font>
    <font>
      <sz val="10"/>
      <color indexed="10"/>
      <name val="Verdana"/>
      <family val="2"/>
    </font>
    <font>
      <sz val="10"/>
      <color indexed="10"/>
      <name val="ＭＳ Ｐゴシック"/>
      <family val="3"/>
    </font>
    <font>
      <b/>
      <sz val="12"/>
      <color indexed="8"/>
      <name val="ＭＳ Ｐゴシック"/>
      <family val="3"/>
    </font>
    <font>
      <sz val="10"/>
      <name val="ＭＳ Ｐゴシック"/>
      <family val="3"/>
    </font>
    <font>
      <b/>
      <sz val="14"/>
      <color indexed="8"/>
      <name val="ＭＳ Ｐゴシック"/>
      <family val="3"/>
    </font>
    <font>
      <sz val="16"/>
      <name val="ＭＳ Ｐゴシック"/>
      <family val="3"/>
    </font>
    <font>
      <b/>
      <sz val="11"/>
      <color indexed="8"/>
      <name val="ＭＳ Ｐゴシック"/>
      <family val="3"/>
    </font>
    <font>
      <sz val="9"/>
      <color indexed="8"/>
      <name val="ＭＳ Ｐゴシック"/>
      <family val="3"/>
    </font>
    <font>
      <sz val="16"/>
      <color indexed="10"/>
      <name val="ＭＳ Ｐゴシック"/>
      <family val="3"/>
    </font>
    <font>
      <sz val="14"/>
      <color indexed="10"/>
      <name val="ＭＳ Ｐゴシック"/>
      <family val="3"/>
    </font>
    <font>
      <sz val="9"/>
      <color indexed="10"/>
      <name val="Verdana"/>
      <family val="2"/>
    </font>
    <font>
      <sz val="10.5"/>
      <color indexed="8"/>
      <name val="ＭＳ ゴシック"/>
      <family val="3"/>
    </font>
    <font>
      <sz val="10.5"/>
      <color indexed="8"/>
      <name val="ＭＳ Ｐゴシック"/>
      <family val="3"/>
    </font>
    <font>
      <b/>
      <sz val="9"/>
      <color indexed="10"/>
      <name val="ＭＳ Ｐゴシック"/>
      <family val="3"/>
    </font>
    <font>
      <b/>
      <sz val="10"/>
      <color indexed="10"/>
      <name val="ＭＳ Ｐゴシック"/>
      <family val="3"/>
    </font>
    <font>
      <sz val="11"/>
      <color indexed="8"/>
      <name val="Verdana"/>
      <family val="2"/>
    </font>
    <font>
      <sz val="10.5"/>
      <color indexed="10"/>
      <name val="ＭＳ Ｐゴシック"/>
      <family val="3"/>
    </font>
    <font>
      <sz val="10.5"/>
      <color indexed="12"/>
      <name val="ＭＳ Ｐゴシック"/>
      <family val="3"/>
    </font>
  </fonts>
  <fills count="2">
    <fill>
      <patternFill/>
    </fill>
    <fill>
      <patternFill patternType="gray125"/>
    </fill>
  </fills>
  <borders count="59">
    <border>
      <left/>
      <right/>
      <top/>
      <bottom/>
      <diagonal/>
    </border>
    <border>
      <left style="thin"/>
      <right style="thin"/>
      <top style="thin"/>
      <bottom style="thin"/>
    </border>
    <border>
      <left style="thin"/>
      <right style="medium"/>
      <top>
        <color indexed="63"/>
      </top>
      <bottom style="thin"/>
    </border>
    <border>
      <left style="thin"/>
      <right style="thin"/>
      <top>
        <color indexed="63"/>
      </top>
      <bottom style="thin"/>
    </border>
    <border>
      <left>
        <color indexed="63"/>
      </left>
      <right style="thin"/>
      <top style="thin"/>
      <bottom style="thin"/>
    </border>
    <border>
      <left style="thin"/>
      <right style="medium"/>
      <top style="thin"/>
      <bottom style="double"/>
    </border>
    <border>
      <left>
        <color indexed="63"/>
      </left>
      <right style="thin"/>
      <top style="double"/>
      <bottom style="medium"/>
    </border>
    <border>
      <left style="thin"/>
      <right style="thin"/>
      <top style="double"/>
      <bottom style="medium"/>
    </border>
    <border>
      <left>
        <color indexed="63"/>
      </left>
      <right style="medium"/>
      <top>
        <color indexed="63"/>
      </top>
      <bottom style="medium"/>
    </border>
    <border>
      <left style="thin"/>
      <right style="thin"/>
      <top>
        <color indexed="63"/>
      </top>
      <bottom>
        <color indexed="63"/>
      </bottom>
    </border>
    <border>
      <left style="thin"/>
      <right style="thin"/>
      <top style="thin"/>
      <bottom style="double"/>
    </border>
    <border>
      <left>
        <color indexed="63"/>
      </left>
      <right style="thin"/>
      <top style="medium"/>
      <bottom style="double"/>
    </border>
    <border>
      <left style="thin"/>
      <right style="thin"/>
      <top style="medium"/>
      <bottom style="double"/>
    </border>
    <border>
      <left>
        <color indexed="63"/>
      </left>
      <right style="medium"/>
      <top style="medium"/>
      <bottom style="double"/>
    </border>
    <border>
      <left style="thin"/>
      <right style="medium"/>
      <top style="double"/>
      <bottom style="medium"/>
    </border>
    <border>
      <left style="thin"/>
      <right style="medium"/>
      <top style="thin"/>
      <bottom>
        <color indexed="63"/>
      </bottom>
    </border>
    <border>
      <left style="thin"/>
      <right style="thin"/>
      <top style="hair"/>
      <bottom style="hair"/>
    </border>
    <border>
      <left style="thin"/>
      <right style="medium"/>
      <top style="hair"/>
      <bottom style="hair"/>
    </border>
    <border>
      <left style="thin"/>
      <right style="thin"/>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style="hair"/>
      <bottom style="hair"/>
    </border>
    <border>
      <left style="thin"/>
      <right>
        <color indexed="63"/>
      </right>
      <top style="thin"/>
      <bottom style="hair"/>
    </border>
    <border>
      <left style="thin"/>
      <right style="thin"/>
      <top style="thin"/>
      <bottom style="hair"/>
    </border>
    <border>
      <left>
        <color indexed="63"/>
      </left>
      <right style="medium"/>
      <top style="thin"/>
      <bottom style="hair"/>
    </border>
    <border>
      <left style="thin"/>
      <right>
        <color indexed="63"/>
      </right>
      <top style="hair"/>
      <bottom style="thin"/>
    </border>
    <border>
      <left style="thin"/>
      <right style="thin"/>
      <top style="hair"/>
      <bottom style="thin"/>
    </border>
    <border>
      <left>
        <color indexed="63"/>
      </left>
      <right style="medium"/>
      <top style="hair"/>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color indexed="63"/>
      </left>
      <right>
        <color indexed="63"/>
      </right>
      <top style="thin"/>
      <bottom>
        <color indexed="63"/>
      </bottom>
    </border>
    <border>
      <left style="thin"/>
      <right>
        <color indexed="63"/>
      </right>
      <top style="hair"/>
      <bottom style="hair"/>
    </border>
    <border diagonalUp="1">
      <left style="thin"/>
      <right style="medium"/>
      <top style="thin"/>
      <bottom style="double"/>
      <diagonal style="thin"/>
    </border>
    <border>
      <left style="thin"/>
      <right style="medium"/>
      <top style="hair"/>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uble"/>
    </border>
    <border>
      <left style="medium"/>
      <right>
        <color indexed="63"/>
      </right>
      <top style="double"/>
      <bottom style="thin"/>
    </border>
    <border>
      <left>
        <color indexed="63"/>
      </left>
      <right style="thin"/>
      <top style="double"/>
      <bottom style="thin"/>
    </border>
    <border>
      <left style="medium"/>
      <right>
        <color indexed="63"/>
      </right>
      <top style="double"/>
      <bottom style="medium"/>
    </border>
    <border>
      <left>
        <color indexed="63"/>
      </left>
      <right>
        <color indexed="63"/>
      </right>
      <top style="double"/>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vertical="center"/>
      <protection/>
    </xf>
    <xf numFmtId="0" fontId="0" fillId="0" borderId="0">
      <alignment/>
      <protection/>
    </xf>
  </cellStyleXfs>
  <cellXfs count="175">
    <xf numFmtId="0" fontId="0" fillId="0" borderId="0" xfId="0" applyAlignment="1">
      <alignment vertical="center"/>
    </xf>
    <xf numFmtId="0" fontId="1" fillId="0" borderId="0" xfId="22" applyBorder="1">
      <alignment vertical="center"/>
      <protection/>
    </xf>
    <xf numFmtId="0" fontId="0" fillId="0" borderId="0" xfId="23" applyBorder="1" applyAlignment="1">
      <alignment shrinkToFit="1"/>
      <protection/>
    </xf>
    <xf numFmtId="38" fontId="1" fillId="0" borderId="0" xfId="19" applyFont="1" applyAlignment="1">
      <alignment vertical="center" shrinkToFit="1"/>
    </xf>
    <xf numFmtId="38" fontId="0" fillId="0" borderId="0" xfId="19" applyFont="1" applyBorder="1" applyAlignment="1">
      <alignment shrinkToFit="1"/>
    </xf>
    <xf numFmtId="0" fontId="0" fillId="0" borderId="0" xfId="23" applyFont="1" applyBorder="1" applyAlignment="1">
      <alignment horizontal="right"/>
      <protection/>
    </xf>
    <xf numFmtId="0" fontId="1" fillId="0" borderId="0" xfId="22" applyBorder="1" applyAlignment="1">
      <alignment vertical="center" shrinkToFit="1"/>
      <protection/>
    </xf>
    <xf numFmtId="38" fontId="1" fillId="0" borderId="0" xfId="19" applyFont="1" applyBorder="1" applyAlignment="1">
      <alignment vertical="center" shrinkToFit="1"/>
    </xf>
    <xf numFmtId="38" fontId="11" fillId="0" borderId="0" xfId="19" applyFont="1" applyBorder="1" applyAlignment="1">
      <alignment horizontal="center" shrinkToFit="1"/>
    </xf>
    <xf numFmtId="0" fontId="1" fillId="0" borderId="0" xfId="22" applyBorder="1" applyAlignment="1">
      <alignment horizontal="center" vertical="center"/>
      <protection/>
    </xf>
    <xf numFmtId="0" fontId="1" fillId="0" borderId="0" xfId="22" applyBorder="1" applyAlignment="1">
      <alignment horizontal="center" vertical="center" shrinkToFit="1"/>
      <protection/>
    </xf>
    <xf numFmtId="38" fontId="3" fillId="0" borderId="1" xfId="18" applyFont="1" applyBorder="1" applyAlignment="1">
      <alignment vertical="center"/>
    </xf>
    <xf numFmtId="38" fontId="3" fillId="0" borderId="2" xfId="18" applyFont="1" applyBorder="1" applyAlignment="1">
      <alignment vertical="center"/>
    </xf>
    <xf numFmtId="38" fontId="3" fillId="0" borderId="3" xfId="18" applyFont="1" applyBorder="1" applyAlignment="1">
      <alignment vertical="center"/>
    </xf>
    <xf numFmtId="38" fontId="3" fillId="0" borderId="4" xfId="18" applyFont="1" applyBorder="1" applyAlignment="1">
      <alignment vertical="center"/>
    </xf>
    <xf numFmtId="38" fontId="3" fillId="0" borderId="5" xfId="18" applyFont="1" applyBorder="1" applyAlignment="1">
      <alignment vertical="center"/>
    </xf>
    <xf numFmtId="38" fontId="3" fillId="0" borderId="6" xfId="19" applyFont="1" applyBorder="1" applyAlignment="1">
      <alignment vertical="center" shrinkToFit="1"/>
    </xf>
    <xf numFmtId="38" fontId="3" fillId="0" borderId="7" xfId="19" applyFont="1" applyBorder="1" applyAlignment="1">
      <alignment vertical="center" shrinkToFit="1"/>
    </xf>
    <xf numFmtId="38" fontId="3" fillId="0" borderId="8" xfId="19" applyFont="1" applyBorder="1" applyAlignment="1">
      <alignment vertical="center" shrinkToFit="1"/>
    </xf>
    <xf numFmtId="38" fontId="3" fillId="0" borderId="0" xfId="19" applyFont="1" applyBorder="1" applyAlignment="1">
      <alignment vertical="center" shrinkToFit="1"/>
    </xf>
    <xf numFmtId="38" fontId="3" fillId="0" borderId="9" xfId="19" applyFont="1" applyBorder="1" applyAlignment="1">
      <alignment vertical="center" shrinkToFit="1"/>
    </xf>
    <xf numFmtId="38" fontId="3" fillId="0" borderId="10" xfId="18" applyFont="1" applyBorder="1" applyAlignment="1">
      <alignment vertical="center"/>
    </xf>
    <xf numFmtId="0" fontId="10" fillId="0" borderId="0" xfId="22" applyFont="1" applyBorder="1" applyAlignment="1">
      <alignment vertical="center" shrinkToFit="1"/>
      <protection/>
    </xf>
    <xf numFmtId="0" fontId="0" fillId="0" borderId="0" xfId="23" applyBorder="1">
      <alignment/>
      <protection/>
    </xf>
    <xf numFmtId="0" fontId="1" fillId="0" borderId="0" xfId="22" applyAlignment="1">
      <alignment horizontal="center" vertical="center" shrinkToFit="1"/>
      <protection/>
    </xf>
    <xf numFmtId="0" fontId="1" fillId="0" borderId="0" xfId="22">
      <alignment vertical="center"/>
      <protection/>
    </xf>
    <xf numFmtId="0" fontId="0" fillId="0" borderId="0" xfId="23">
      <alignment/>
      <protection/>
    </xf>
    <xf numFmtId="38" fontId="1" fillId="0" borderId="0" xfId="19" applyFont="1" applyAlignment="1">
      <alignment horizontal="center" vertical="center" shrinkToFit="1"/>
    </xf>
    <xf numFmtId="0" fontId="1" fillId="0" borderId="0" xfId="22" applyAlignment="1">
      <alignment vertical="center" shrinkToFit="1"/>
      <protection/>
    </xf>
    <xf numFmtId="0" fontId="12" fillId="0" borderId="0" xfId="22" applyFont="1" applyBorder="1" applyAlignment="1">
      <alignment horizontal="center" vertical="center" shrinkToFit="1"/>
      <protection/>
    </xf>
    <xf numFmtId="38" fontId="1" fillId="0" borderId="0" xfId="19" applyFont="1" applyBorder="1" applyAlignment="1">
      <alignment horizontal="center" vertical="center" shrinkToFit="1"/>
    </xf>
    <xf numFmtId="38" fontId="3" fillId="0" borderId="0" xfId="18" applyFont="1" applyBorder="1" applyAlignment="1">
      <alignment vertical="center"/>
    </xf>
    <xf numFmtId="0" fontId="1" fillId="0" borderId="4" xfId="22" applyFont="1" applyBorder="1" applyAlignment="1">
      <alignment horizontal="center" vertical="center" shrinkToFit="1"/>
      <protection/>
    </xf>
    <xf numFmtId="0" fontId="15" fillId="0" borderId="11" xfId="22" applyFont="1" applyBorder="1" applyAlignment="1">
      <alignment horizontal="center" vertical="center" shrinkToFit="1"/>
      <protection/>
    </xf>
    <xf numFmtId="38" fontId="15" fillId="0" borderId="12" xfId="19" applyFont="1" applyBorder="1" applyAlignment="1">
      <alignment horizontal="center" vertical="center" shrinkToFit="1"/>
    </xf>
    <xf numFmtId="38" fontId="15" fillId="0" borderId="13" xfId="19" applyFont="1" applyBorder="1" applyAlignment="1">
      <alignment horizontal="center" vertical="center" shrinkToFit="1"/>
    </xf>
    <xf numFmtId="38" fontId="3" fillId="0" borderId="14" xfId="19" applyFont="1" applyBorder="1" applyAlignment="1">
      <alignment vertical="center" shrinkToFit="1"/>
    </xf>
    <xf numFmtId="38" fontId="3" fillId="0" borderId="15" xfId="18" applyFont="1" applyBorder="1" applyAlignment="1">
      <alignment vertical="center"/>
    </xf>
    <xf numFmtId="0" fontId="0" fillId="0" borderId="0" xfId="23" applyFont="1" applyBorder="1">
      <alignment/>
      <protection/>
    </xf>
    <xf numFmtId="38" fontId="3" fillId="0" borderId="16" xfId="18" applyFont="1" applyBorder="1" applyAlignment="1">
      <alignment vertical="center"/>
    </xf>
    <xf numFmtId="38" fontId="3" fillId="0" borderId="17" xfId="18" applyFont="1" applyBorder="1" applyAlignment="1">
      <alignment vertical="center"/>
    </xf>
    <xf numFmtId="38" fontId="3" fillId="0" borderId="18" xfId="18" applyFont="1" applyBorder="1" applyAlignment="1">
      <alignment vertical="center"/>
    </xf>
    <xf numFmtId="38" fontId="3" fillId="0" borderId="19" xfId="18" applyFont="1" applyBorder="1" applyAlignment="1">
      <alignment vertical="center"/>
    </xf>
    <xf numFmtId="38" fontId="3" fillId="0" borderId="20" xfId="18" applyFont="1" applyBorder="1" applyAlignment="1">
      <alignment vertical="center"/>
    </xf>
    <xf numFmtId="38" fontId="3" fillId="0" borderId="21" xfId="18" applyFont="1" applyBorder="1" applyAlignment="1">
      <alignment vertical="center"/>
    </xf>
    <xf numFmtId="38" fontId="3" fillId="0" borderId="22" xfId="19" applyFont="1" applyBorder="1" applyAlignment="1">
      <alignment vertical="center" shrinkToFit="1"/>
    </xf>
    <xf numFmtId="38" fontId="3" fillId="0" borderId="23" xfId="19" applyFont="1" applyBorder="1" applyAlignment="1">
      <alignment vertical="center" shrinkToFit="1"/>
    </xf>
    <xf numFmtId="38" fontId="3" fillId="0" borderId="24" xfId="18" applyFont="1" applyBorder="1" applyAlignment="1">
      <alignment vertical="center"/>
    </xf>
    <xf numFmtId="38" fontId="3" fillId="0" borderId="25" xfId="19" applyFont="1" applyBorder="1" applyAlignment="1">
      <alignment vertical="center" shrinkToFit="1"/>
    </xf>
    <xf numFmtId="38" fontId="3" fillId="0" borderId="26" xfId="19" applyFont="1" applyBorder="1" applyAlignment="1">
      <alignment vertical="center" shrinkToFit="1"/>
    </xf>
    <xf numFmtId="38" fontId="3" fillId="0" borderId="27" xfId="18" applyFont="1" applyBorder="1" applyAlignment="1">
      <alignment vertical="center"/>
    </xf>
    <xf numFmtId="0" fontId="5" fillId="0" borderId="3" xfId="22" applyFont="1" applyBorder="1" applyAlignment="1">
      <alignment vertical="center" shrinkToFit="1"/>
      <protection/>
    </xf>
    <xf numFmtId="0" fontId="5" fillId="0" borderId="1" xfId="22" applyFont="1" applyBorder="1" applyAlignment="1">
      <alignment vertical="center" shrinkToFit="1"/>
      <protection/>
    </xf>
    <xf numFmtId="0" fontId="5" fillId="0" borderId="4" xfId="22" applyFont="1" applyBorder="1" applyAlignment="1">
      <alignment vertical="center" shrinkToFit="1"/>
      <protection/>
    </xf>
    <xf numFmtId="0" fontId="5" fillId="0" borderId="23" xfId="22" applyFont="1" applyBorder="1" applyAlignment="1">
      <alignment vertical="center" shrinkToFit="1"/>
      <protection/>
    </xf>
    <xf numFmtId="0" fontId="5" fillId="0" borderId="26" xfId="22" applyFont="1" applyBorder="1" applyAlignment="1">
      <alignment vertical="center" shrinkToFit="1"/>
      <protection/>
    </xf>
    <xf numFmtId="0" fontId="5" fillId="0" borderId="1" xfId="23" applyFont="1" applyBorder="1" applyAlignment="1">
      <alignment vertical="center" shrinkToFit="1"/>
      <protection/>
    </xf>
    <xf numFmtId="0" fontId="5" fillId="0" borderId="18" xfId="22" applyFont="1" applyBorder="1" applyAlignment="1">
      <alignment vertical="center" shrinkToFit="1"/>
      <protection/>
    </xf>
    <xf numFmtId="0" fontId="5" fillId="0" borderId="16" xfId="22" applyFont="1" applyBorder="1" applyAlignment="1">
      <alignment vertical="center" shrinkToFit="1"/>
      <protection/>
    </xf>
    <xf numFmtId="0" fontId="5" fillId="0" borderId="16" xfId="22" applyFont="1" applyBorder="1" applyAlignment="1">
      <alignment horizontal="left" vertical="center" shrinkToFit="1"/>
      <protection/>
    </xf>
    <xf numFmtId="38" fontId="6" fillId="0" borderId="1" xfId="18" applyFont="1" applyBorder="1" applyAlignment="1">
      <alignment vertical="center"/>
    </xf>
    <xf numFmtId="38" fontId="6" fillId="0" borderId="2" xfId="18" applyFont="1" applyBorder="1" applyAlignment="1">
      <alignment vertical="center"/>
    </xf>
    <xf numFmtId="38" fontId="6" fillId="0" borderId="3" xfId="18" applyFont="1" applyBorder="1" applyAlignment="1">
      <alignment vertical="center"/>
    </xf>
    <xf numFmtId="38" fontId="6" fillId="0" borderId="22" xfId="19" applyFont="1" applyBorder="1" applyAlignment="1">
      <alignment vertical="center" shrinkToFit="1"/>
    </xf>
    <xf numFmtId="38" fontId="6" fillId="0" borderId="23" xfId="19" applyFont="1" applyBorder="1" applyAlignment="1">
      <alignment vertical="center" shrinkToFit="1"/>
    </xf>
    <xf numFmtId="38" fontId="6" fillId="0" borderId="25" xfId="19" applyFont="1" applyBorder="1" applyAlignment="1">
      <alignment vertical="center" shrinkToFit="1"/>
    </xf>
    <xf numFmtId="38" fontId="6" fillId="0" borderId="26" xfId="19" applyFont="1" applyBorder="1" applyAlignment="1">
      <alignment vertical="center" shrinkToFit="1"/>
    </xf>
    <xf numFmtId="38" fontId="6" fillId="0" borderId="4" xfId="18" applyFont="1" applyBorder="1" applyAlignment="1">
      <alignment vertical="center"/>
    </xf>
    <xf numFmtId="38" fontId="6" fillId="0" borderId="6" xfId="19" applyFont="1" applyBorder="1" applyAlignment="1">
      <alignment vertical="center" shrinkToFit="1"/>
    </xf>
    <xf numFmtId="38" fontId="6" fillId="0" borderId="7" xfId="19" applyFont="1" applyBorder="1" applyAlignment="1">
      <alignment vertical="center" shrinkToFit="1"/>
    </xf>
    <xf numFmtId="38" fontId="6" fillId="0" borderId="18" xfId="18" applyFont="1" applyBorder="1" applyAlignment="1">
      <alignment vertical="center"/>
    </xf>
    <xf numFmtId="38" fontId="6" fillId="0" borderId="19" xfId="18" applyFont="1" applyBorder="1" applyAlignment="1">
      <alignment vertical="center"/>
    </xf>
    <xf numFmtId="38" fontId="6" fillId="0" borderId="16" xfId="18" applyFont="1" applyBorder="1" applyAlignment="1">
      <alignment vertical="center"/>
    </xf>
    <xf numFmtId="38" fontId="6" fillId="0" borderId="17" xfId="18" applyFont="1" applyBorder="1" applyAlignment="1">
      <alignment vertical="center"/>
    </xf>
    <xf numFmtId="38" fontId="6" fillId="0" borderId="20" xfId="18" applyFont="1" applyBorder="1" applyAlignment="1">
      <alignment vertical="center"/>
    </xf>
    <xf numFmtId="38" fontId="6" fillId="0" borderId="21" xfId="18" applyFont="1" applyBorder="1" applyAlignment="1">
      <alignment vertical="center"/>
    </xf>
    <xf numFmtId="38" fontId="6" fillId="0" borderId="9" xfId="19" applyFont="1" applyBorder="1" applyAlignment="1">
      <alignment vertical="center" shrinkToFit="1"/>
    </xf>
    <xf numFmtId="38" fontId="6" fillId="0" borderId="10" xfId="18" applyFont="1" applyBorder="1" applyAlignment="1">
      <alignment vertical="center"/>
    </xf>
    <xf numFmtId="38" fontId="6" fillId="0" borderId="14" xfId="19" applyFont="1" applyBorder="1" applyAlignment="1">
      <alignment vertical="center" shrinkToFit="1"/>
    </xf>
    <xf numFmtId="0" fontId="5" fillId="0" borderId="10" xfId="22" applyFont="1" applyBorder="1" applyAlignment="1">
      <alignment vertical="center" shrinkToFit="1"/>
      <protection/>
    </xf>
    <xf numFmtId="38" fontId="6" fillId="0" borderId="28" xfId="19" applyFont="1" applyBorder="1" applyAlignment="1">
      <alignment vertical="center" shrinkToFit="1"/>
    </xf>
    <xf numFmtId="38" fontId="6" fillId="0" borderId="2" xfId="19" applyFont="1" applyBorder="1" applyAlignment="1">
      <alignment vertical="center" shrinkToFit="1"/>
    </xf>
    <xf numFmtId="38" fontId="6" fillId="0" borderId="29" xfId="19" applyFont="1" applyBorder="1" applyAlignment="1">
      <alignment vertical="center" shrinkToFit="1"/>
    </xf>
    <xf numFmtId="38" fontId="6" fillId="0" borderId="30" xfId="19" applyFont="1" applyBorder="1" applyAlignment="1">
      <alignment vertical="center" shrinkToFit="1"/>
    </xf>
    <xf numFmtId="38" fontId="6" fillId="0" borderId="5" xfId="19" applyFont="1" applyBorder="1" applyAlignment="1">
      <alignment vertical="center" shrinkToFit="1"/>
    </xf>
    <xf numFmtId="38" fontId="6" fillId="0" borderId="31" xfId="19" applyFont="1" applyBorder="1" applyAlignment="1">
      <alignment horizontal="right" vertical="center" shrinkToFit="1"/>
    </xf>
    <xf numFmtId="38" fontId="6" fillId="0" borderId="32" xfId="19" applyFont="1" applyBorder="1" applyAlignment="1">
      <alignment vertical="center" shrinkToFit="1"/>
    </xf>
    <xf numFmtId="0" fontId="7" fillId="0" borderId="0" xfId="22" applyFont="1" applyBorder="1" applyAlignment="1" applyProtection="1">
      <alignment horizontal="center"/>
      <protection locked="0"/>
    </xf>
    <xf numFmtId="0" fontId="0" fillId="0" borderId="0" xfId="0" applyAlignment="1">
      <alignment horizontal="center"/>
    </xf>
    <xf numFmtId="0" fontId="1" fillId="0" borderId="0" xfId="22" applyBorder="1" applyAlignment="1">
      <alignment horizontal="left" vertical="center"/>
      <protection/>
    </xf>
    <xf numFmtId="0" fontId="0" fillId="0" borderId="0" xfId="23" applyFont="1" applyBorder="1" applyAlignment="1">
      <alignment horizontal="left" vertical="center"/>
      <protection/>
    </xf>
    <xf numFmtId="38" fontId="1" fillId="0" borderId="0" xfId="19" applyFont="1" applyBorder="1" applyAlignment="1">
      <alignment horizontal="left" vertical="center" shrinkToFit="1"/>
    </xf>
    <xf numFmtId="0" fontId="0" fillId="0" borderId="0" xfId="0" applyAlignment="1">
      <alignment horizontal="left" vertical="center"/>
    </xf>
    <xf numFmtId="38" fontId="6" fillId="0" borderId="16" xfId="18" applyFont="1" applyBorder="1" applyAlignment="1">
      <alignment/>
    </xf>
    <xf numFmtId="38" fontId="18" fillId="0" borderId="16" xfId="18" applyFont="1" applyBorder="1" applyAlignment="1">
      <alignment horizontal="right" vertical="top" wrapText="1"/>
    </xf>
    <xf numFmtId="38" fontId="18" fillId="0" borderId="1" xfId="18" applyFont="1" applyBorder="1" applyAlignment="1">
      <alignment horizontal="right" vertical="top" wrapText="1"/>
    </xf>
    <xf numFmtId="0" fontId="5" fillId="0" borderId="1" xfId="22" applyFont="1" applyBorder="1" applyAlignment="1">
      <alignment horizontal="left" vertical="center" shrinkToFit="1"/>
      <protection/>
    </xf>
    <xf numFmtId="0" fontId="1" fillId="0" borderId="3" xfId="22" applyFont="1" applyBorder="1" applyAlignment="1">
      <alignment vertical="center" shrinkToFit="1"/>
      <protection/>
    </xf>
    <xf numFmtId="38" fontId="23" fillId="0" borderId="1" xfId="18" applyFont="1" applyBorder="1" applyAlignment="1">
      <alignment vertical="center"/>
    </xf>
    <xf numFmtId="38" fontId="23" fillId="0" borderId="2" xfId="18" applyFont="1" applyBorder="1" applyAlignment="1">
      <alignment vertical="center"/>
    </xf>
    <xf numFmtId="0" fontId="1" fillId="0" borderId="1" xfId="22" applyFont="1" applyBorder="1" applyAlignment="1">
      <alignment vertical="center" shrinkToFit="1"/>
      <protection/>
    </xf>
    <xf numFmtId="0" fontId="1" fillId="0" borderId="4" xfId="22" applyFont="1" applyBorder="1" applyAlignment="1">
      <alignment vertical="center" shrinkToFit="1"/>
      <protection/>
    </xf>
    <xf numFmtId="0" fontId="1" fillId="0" borderId="33" xfId="22" applyFont="1" applyBorder="1" applyAlignment="1">
      <alignment horizontal="center" vertical="center" shrinkToFit="1"/>
      <protection/>
    </xf>
    <xf numFmtId="0" fontId="1" fillId="0" borderId="34" xfId="22" applyFont="1" applyBorder="1" applyAlignment="1">
      <alignment horizontal="center" vertical="center" shrinkToFit="1"/>
      <protection/>
    </xf>
    <xf numFmtId="0" fontId="1" fillId="0" borderId="23" xfId="22" applyFont="1" applyBorder="1" applyAlignment="1">
      <alignment vertical="center" shrinkToFit="1"/>
      <protection/>
    </xf>
    <xf numFmtId="0" fontId="1" fillId="0" borderId="35" xfId="22" applyFont="1" applyBorder="1" applyAlignment="1">
      <alignment horizontal="center" vertical="center" shrinkToFit="1"/>
      <protection/>
    </xf>
    <xf numFmtId="0" fontId="1" fillId="0" borderId="36" xfId="22" applyFont="1" applyBorder="1" applyAlignment="1">
      <alignment horizontal="center" vertical="center" shrinkToFit="1"/>
      <protection/>
    </xf>
    <xf numFmtId="0" fontId="1" fillId="0" borderId="26" xfId="22" applyFont="1" applyBorder="1" applyAlignment="1">
      <alignment vertical="center" shrinkToFit="1"/>
      <protection/>
    </xf>
    <xf numFmtId="0" fontId="4" fillId="0" borderId="1" xfId="23" applyFont="1" applyBorder="1" applyAlignment="1">
      <alignment vertical="center" shrinkToFit="1"/>
      <protection/>
    </xf>
    <xf numFmtId="0" fontId="1" fillId="0" borderId="6" xfId="22" applyFont="1" applyBorder="1" applyAlignment="1">
      <alignment vertical="center" shrinkToFit="1"/>
      <protection/>
    </xf>
    <xf numFmtId="0" fontId="1" fillId="0" borderId="0" xfId="22" applyFont="1" applyBorder="1" applyAlignment="1">
      <alignment horizontal="center" vertical="center" shrinkToFit="1"/>
      <protection/>
    </xf>
    <xf numFmtId="0" fontId="1" fillId="0" borderId="0" xfId="22" applyFont="1" applyBorder="1" applyAlignment="1">
      <alignment vertical="center" shrinkToFit="1"/>
      <protection/>
    </xf>
    <xf numFmtId="0" fontId="1" fillId="0" borderId="37" xfId="22" applyFont="1" applyBorder="1" applyAlignment="1">
      <alignment horizontal="center" vertical="center" shrinkToFit="1"/>
      <protection/>
    </xf>
    <xf numFmtId="0" fontId="1" fillId="0" borderId="20" xfId="22" applyFont="1" applyBorder="1" applyAlignment="1">
      <alignment horizontal="left" vertical="center" shrinkToFit="1"/>
      <protection/>
    </xf>
    <xf numFmtId="0" fontId="1" fillId="0" borderId="18" xfId="22" applyFont="1" applyBorder="1" applyAlignment="1">
      <alignment horizontal="left" vertical="center" shrinkToFit="1"/>
      <protection/>
    </xf>
    <xf numFmtId="0" fontId="1" fillId="0" borderId="16" xfId="22" applyFont="1" applyBorder="1" applyAlignment="1">
      <alignment horizontal="left" vertical="center" shrinkToFit="1"/>
      <protection/>
    </xf>
    <xf numFmtId="0" fontId="1" fillId="0" borderId="38" xfId="22" applyFont="1" applyBorder="1" applyAlignment="1">
      <alignment horizontal="center" vertical="center" shrinkToFit="1"/>
      <protection/>
    </xf>
    <xf numFmtId="0" fontId="1" fillId="0" borderId="3" xfId="22" applyFont="1" applyBorder="1" applyAlignment="1">
      <alignment horizontal="left" vertical="center" shrinkToFit="1"/>
      <protection/>
    </xf>
    <xf numFmtId="0" fontId="1" fillId="0" borderId="36" xfId="22" applyFont="1" applyBorder="1" applyAlignment="1">
      <alignment horizontal="left" vertical="center" shrinkToFit="1"/>
      <protection/>
    </xf>
    <xf numFmtId="0" fontId="1" fillId="0" borderId="39" xfId="22" applyFont="1" applyBorder="1" applyAlignment="1">
      <alignment horizontal="left" vertical="center" shrinkToFit="1"/>
      <protection/>
    </xf>
    <xf numFmtId="0" fontId="1" fillId="0" borderId="40" xfId="22" applyFont="1" applyBorder="1" applyAlignment="1">
      <alignment horizontal="left" vertical="center" shrinkToFit="1"/>
      <protection/>
    </xf>
    <xf numFmtId="0" fontId="1" fillId="0" borderId="0" xfId="22" applyFont="1" applyBorder="1" applyAlignment="1">
      <alignment horizontal="left" vertical="center" shrinkToFit="1"/>
      <protection/>
    </xf>
    <xf numFmtId="0" fontId="1" fillId="0" borderId="1" xfId="22" applyFont="1" applyBorder="1" applyAlignment="1">
      <alignment horizontal="left" vertical="center" shrinkToFit="1"/>
      <protection/>
    </xf>
    <xf numFmtId="0" fontId="1" fillId="0" borderId="10" xfId="22" applyFont="1" applyBorder="1" applyAlignment="1">
      <alignment horizontal="left" vertical="center" shrinkToFit="1"/>
      <protection/>
    </xf>
    <xf numFmtId="0" fontId="1" fillId="0" borderId="6" xfId="22" applyFont="1" applyBorder="1" applyAlignment="1">
      <alignment horizontal="center" vertical="center" shrinkToFit="1"/>
      <protection/>
    </xf>
    <xf numFmtId="38" fontId="4" fillId="0" borderId="0" xfId="19" applyFont="1" applyBorder="1" applyAlignment="1">
      <alignment horizontal="center" shrinkToFit="1"/>
    </xf>
    <xf numFmtId="0" fontId="1" fillId="0" borderId="10" xfId="22" applyFont="1" applyBorder="1" applyAlignment="1">
      <alignment vertical="center" shrinkToFit="1"/>
      <protection/>
    </xf>
    <xf numFmtId="49" fontId="1" fillId="0" borderId="0" xfId="23" applyNumberFormat="1" applyFont="1" applyBorder="1" applyAlignment="1">
      <alignment horizontal="left" vertical="center"/>
      <protection/>
    </xf>
    <xf numFmtId="0" fontId="1" fillId="0" borderId="0" xfId="23" applyFont="1" applyBorder="1" applyAlignment="1">
      <alignment horizontal="left" vertical="center"/>
      <protection/>
    </xf>
    <xf numFmtId="0" fontId="1" fillId="0" borderId="0" xfId="22" applyFont="1" applyBorder="1" applyAlignment="1">
      <alignment horizontal="left" vertical="center"/>
      <protection/>
    </xf>
    <xf numFmtId="38" fontId="23" fillId="0" borderId="3" xfId="18" applyFont="1" applyBorder="1" applyAlignment="1">
      <alignment vertical="center"/>
    </xf>
    <xf numFmtId="38" fontId="23" fillId="0" borderId="28" xfId="19" applyFont="1" applyBorder="1" applyAlignment="1">
      <alignment vertical="center" shrinkToFit="1"/>
    </xf>
    <xf numFmtId="38" fontId="23" fillId="0" borderId="2" xfId="19" applyFont="1" applyBorder="1" applyAlignment="1">
      <alignment vertical="center" shrinkToFit="1"/>
    </xf>
    <xf numFmtId="38" fontId="23" fillId="0" borderId="29" xfId="19" applyFont="1" applyBorder="1" applyAlignment="1">
      <alignment vertical="center" shrinkToFit="1"/>
    </xf>
    <xf numFmtId="38" fontId="23" fillId="0" borderId="10" xfId="18" applyFont="1" applyBorder="1" applyAlignment="1">
      <alignment vertical="center"/>
    </xf>
    <xf numFmtId="38" fontId="23" fillId="0" borderId="30" xfId="19" applyFont="1" applyBorder="1" applyAlignment="1">
      <alignment vertical="center" shrinkToFit="1"/>
    </xf>
    <xf numFmtId="38" fontId="23" fillId="0" borderId="5" xfId="19" applyFont="1" applyBorder="1" applyAlignment="1">
      <alignment vertical="center" shrinkToFit="1"/>
    </xf>
    <xf numFmtId="38" fontId="23" fillId="0" borderId="31" xfId="19" applyFont="1" applyBorder="1" applyAlignment="1">
      <alignment horizontal="right" vertical="center" shrinkToFit="1"/>
    </xf>
    <xf numFmtId="38" fontId="23" fillId="0" borderId="32" xfId="19" applyFont="1" applyBorder="1" applyAlignment="1">
      <alignment vertical="center" shrinkToFit="1"/>
    </xf>
    <xf numFmtId="177" fontId="6" fillId="0" borderId="2" xfId="18" applyNumberFormat="1" applyFont="1" applyBorder="1" applyAlignment="1">
      <alignment vertical="center"/>
    </xf>
    <xf numFmtId="177" fontId="6" fillId="0" borderId="19" xfId="18" applyNumberFormat="1" applyFont="1" applyBorder="1" applyAlignment="1">
      <alignment vertical="center"/>
    </xf>
    <xf numFmtId="177" fontId="6" fillId="0" borderId="14" xfId="18" applyNumberFormat="1" applyFont="1" applyBorder="1" applyAlignment="1">
      <alignment vertical="center"/>
    </xf>
    <xf numFmtId="38" fontId="6" fillId="0" borderId="41" xfId="18" applyFont="1" applyBorder="1" applyAlignment="1">
      <alignment vertical="center"/>
    </xf>
    <xf numFmtId="177" fontId="6" fillId="0" borderId="42" xfId="18" applyNumberFormat="1" applyFont="1" applyBorder="1" applyAlignment="1">
      <alignment vertical="center"/>
    </xf>
    <xf numFmtId="0" fontId="1" fillId="0" borderId="1" xfId="22" applyFont="1" applyBorder="1" applyAlignment="1">
      <alignment horizontal="center" vertical="center" shrinkToFit="1"/>
      <protection/>
    </xf>
    <xf numFmtId="0" fontId="1" fillId="0" borderId="10" xfId="22" applyFont="1" applyBorder="1" applyAlignment="1">
      <alignment horizontal="center" vertical="center" shrinkToFit="1"/>
      <protection/>
    </xf>
    <xf numFmtId="0" fontId="5" fillId="0" borderId="36" xfId="22" applyFont="1" applyBorder="1" applyAlignment="1">
      <alignment horizontal="center" vertical="center" shrinkToFit="1"/>
      <protection/>
    </xf>
    <xf numFmtId="0" fontId="9" fillId="0" borderId="0" xfId="23" applyFont="1" applyBorder="1" applyAlignment="1">
      <alignment horizontal="left" vertical="top" wrapText="1"/>
      <protection/>
    </xf>
    <xf numFmtId="0" fontId="1" fillId="0" borderId="43" xfId="22" applyFont="1" applyBorder="1" applyAlignment="1">
      <alignment horizontal="center" vertical="center" shrinkToFit="1"/>
      <protection/>
    </xf>
    <xf numFmtId="0" fontId="1" fillId="0" borderId="39" xfId="22" applyFont="1" applyBorder="1" applyAlignment="1">
      <alignment horizontal="center" vertical="center" shrinkToFit="1"/>
      <protection/>
    </xf>
    <xf numFmtId="0" fontId="1" fillId="0" borderId="44" xfId="22" applyFont="1" applyBorder="1" applyAlignment="1">
      <alignment horizontal="center" vertical="center" shrinkToFit="1"/>
      <protection/>
    </xf>
    <xf numFmtId="0" fontId="1" fillId="0" borderId="4" xfId="22" applyFont="1" applyBorder="1" applyAlignment="1">
      <alignment horizontal="center" vertical="center" shrinkToFit="1"/>
      <protection/>
    </xf>
    <xf numFmtId="0" fontId="1" fillId="0" borderId="45" xfId="22" applyFont="1" applyBorder="1" applyAlignment="1">
      <alignment horizontal="center" vertical="center" shrinkToFit="1"/>
      <protection/>
    </xf>
    <xf numFmtId="0" fontId="1" fillId="0" borderId="46" xfId="22" applyFont="1" applyBorder="1" applyAlignment="1">
      <alignment horizontal="center" vertical="center" shrinkToFit="1"/>
      <protection/>
    </xf>
    <xf numFmtId="0" fontId="14" fillId="0" borderId="47" xfId="22" applyFont="1" applyBorder="1" applyAlignment="1">
      <alignment horizontal="center" vertical="center" shrinkToFit="1"/>
      <protection/>
    </xf>
    <xf numFmtId="0" fontId="14" fillId="0" borderId="48" xfId="22" applyFont="1" applyBorder="1" applyAlignment="1">
      <alignment horizontal="center" vertical="center" shrinkToFit="1"/>
      <protection/>
    </xf>
    <xf numFmtId="0" fontId="14" fillId="0" borderId="49" xfId="22" applyFont="1" applyBorder="1" applyAlignment="1">
      <alignment horizontal="center" vertical="center" shrinkToFit="1"/>
      <protection/>
    </xf>
    <xf numFmtId="0" fontId="15" fillId="0" borderId="50" xfId="22" applyFont="1" applyBorder="1" applyAlignment="1">
      <alignment horizontal="center" vertical="center" shrinkToFit="1"/>
      <protection/>
    </xf>
    <xf numFmtId="0" fontId="15" fillId="0" borderId="11" xfId="22" applyFont="1" applyBorder="1" applyAlignment="1">
      <alignment horizontal="center" vertical="center" shrinkToFit="1"/>
      <protection/>
    </xf>
    <xf numFmtId="0" fontId="1" fillId="0" borderId="51" xfId="22" applyFont="1" applyBorder="1" applyAlignment="1">
      <alignment horizontal="center" vertical="center" shrinkToFit="1"/>
      <protection/>
    </xf>
    <xf numFmtId="0" fontId="1" fillId="0" borderId="52" xfId="22" applyFont="1" applyBorder="1" applyAlignment="1">
      <alignment horizontal="center" vertical="center" shrinkToFit="1"/>
      <protection/>
    </xf>
    <xf numFmtId="0" fontId="1" fillId="0" borderId="53" xfId="22" applyFont="1" applyBorder="1" applyAlignment="1">
      <alignment horizontal="left" vertical="center" shrinkToFit="1"/>
      <protection/>
    </xf>
    <xf numFmtId="0" fontId="1" fillId="0" borderId="54" xfId="22" applyFont="1" applyBorder="1" applyAlignment="1">
      <alignment horizontal="left" vertical="center" shrinkToFit="1"/>
      <protection/>
    </xf>
    <xf numFmtId="0" fontId="1" fillId="0" borderId="55" xfId="22" applyFont="1" applyBorder="1" applyAlignment="1">
      <alignment horizontal="center" vertical="center" shrinkToFit="1"/>
      <protection/>
    </xf>
    <xf numFmtId="0" fontId="1" fillId="0" borderId="56" xfId="22" applyFont="1" applyBorder="1" applyAlignment="1">
      <alignment horizontal="center" vertical="center" shrinkToFit="1"/>
      <protection/>
    </xf>
    <xf numFmtId="0" fontId="14" fillId="0" borderId="57" xfId="22" applyFont="1" applyBorder="1" applyAlignment="1">
      <alignment horizontal="left" vertical="center" shrinkToFit="1"/>
      <protection/>
    </xf>
    <xf numFmtId="0" fontId="0" fillId="0" borderId="0" xfId="23" applyFont="1" applyBorder="1" applyAlignment="1">
      <alignment horizontal="right"/>
      <protection/>
    </xf>
    <xf numFmtId="0" fontId="7" fillId="0" borderId="0" xfId="22" applyFont="1" applyBorder="1" applyAlignment="1" applyProtection="1">
      <alignment horizontal="center"/>
      <protection locked="0"/>
    </xf>
    <xf numFmtId="0" fontId="16" fillId="0" borderId="0" xfId="23" applyFont="1" applyBorder="1" applyAlignment="1">
      <alignment horizontal="right" vertical="center" shrinkToFit="1"/>
      <protection/>
    </xf>
    <xf numFmtId="0" fontId="13" fillId="0" borderId="0" xfId="23" applyFont="1" applyBorder="1" applyAlignment="1">
      <alignment horizontal="right" vertical="center" shrinkToFit="1"/>
      <protection/>
    </xf>
    <xf numFmtId="0" fontId="5" fillId="0" borderId="0" xfId="23" applyFont="1" applyBorder="1" applyAlignment="1">
      <alignment horizontal="right"/>
      <protection/>
    </xf>
    <xf numFmtId="49" fontId="5" fillId="0" borderId="0" xfId="23" applyNumberFormat="1" applyFont="1" applyBorder="1" applyAlignment="1">
      <alignment horizontal="left"/>
      <protection/>
    </xf>
    <xf numFmtId="0" fontId="1" fillId="0" borderId="0" xfId="23" applyFont="1" applyBorder="1" applyAlignment="1">
      <alignment horizontal="left" vertical="top" wrapText="1"/>
      <protection/>
    </xf>
    <xf numFmtId="0" fontId="5" fillId="0" borderId="58" xfId="22" applyFont="1" applyBorder="1" applyAlignment="1">
      <alignment horizontal="left" vertical="center" shrinkToFit="1"/>
      <protection/>
    </xf>
    <xf numFmtId="49" fontId="5" fillId="0" borderId="0" xfId="23" applyNumberFormat="1" applyFont="1" applyBorder="1" applyAlignment="1">
      <alignment horizontal="left" vertical="center"/>
      <protection/>
    </xf>
  </cellXfs>
  <cellStyles count="10">
    <cellStyle name="Normal" xfId="0"/>
    <cellStyle name="Percent" xfId="15"/>
    <cellStyle name="Comma [0]" xfId="16"/>
    <cellStyle name="Comma" xfId="17"/>
    <cellStyle name="桁区切り 2" xfId="18"/>
    <cellStyle name="桁区切り 3" xfId="19"/>
    <cellStyle name="Currency [0]" xfId="20"/>
    <cellStyle name="Currency" xfId="21"/>
    <cellStyle name="標準 2" xfId="22"/>
    <cellStyle name="標準 2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361950</xdr:colOff>
      <xdr:row>28</xdr:row>
      <xdr:rowOff>133350</xdr:rowOff>
    </xdr:from>
    <xdr:to>
      <xdr:col>13</xdr:col>
      <xdr:colOff>342900</xdr:colOff>
      <xdr:row>29</xdr:row>
      <xdr:rowOff>95250</xdr:rowOff>
    </xdr:to>
    <xdr:sp>
      <xdr:nvSpPr>
        <xdr:cNvPr id="1" name="TextBox 24"/>
        <xdr:cNvSpPr txBox="1">
          <a:spLocks noChangeArrowheads="1"/>
        </xdr:cNvSpPr>
      </xdr:nvSpPr>
      <xdr:spPr>
        <a:xfrm>
          <a:off x="12458700" y="6457950"/>
          <a:ext cx="828675" cy="180975"/>
        </a:xfrm>
        <a:prstGeom prst="rect">
          <a:avLst/>
        </a:prstGeom>
        <a:noFill/>
        <a:ln w="9525" cmpd="sng">
          <a:noFill/>
        </a:ln>
      </xdr:spPr>
      <xdr:txBody>
        <a:bodyPr vertOverflow="clip" wrap="square"/>
        <a:p>
          <a:pPr algn="l">
            <a:defRPr/>
          </a:pPr>
          <a:r>
            <a:rPr lang="en-US" cap="none" sz="1000" b="0" i="0" u="none" baseline="0">
              <a:solidFill>
                <a:srgbClr val="FF0000"/>
              </a:solidFill>
            </a:rPr>
            <a:t>24,238</a:t>
          </a:r>
        </a:p>
      </xdr:txBody>
    </xdr:sp>
    <xdr:clientData/>
  </xdr:twoCellAnchor>
  <xdr:twoCellAnchor>
    <xdr:from>
      <xdr:col>12</xdr:col>
      <xdr:colOff>247650</xdr:colOff>
      <xdr:row>35</xdr:row>
      <xdr:rowOff>133350</xdr:rowOff>
    </xdr:from>
    <xdr:to>
      <xdr:col>13</xdr:col>
      <xdr:colOff>228600</xdr:colOff>
      <xdr:row>36</xdr:row>
      <xdr:rowOff>95250</xdr:rowOff>
    </xdr:to>
    <xdr:sp>
      <xdr:nvSpPr>
        <xdr:cNvPr id="2" name="TextBox 26"/>
        <xdr:cNvSpPr txBox="1">
          <a:spLocks noChangeArrowheads="1"/>
        </xdr:cNvSpPr>
      </xdr:nvSpPr>
      <xdr:spPr>
        <a:xfrm>
          <a:off x="12344400" y="7991475"/>
          <a:ext cx="828675" cy="18097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Verdana"/>
              <a:ea typeface="Verdana"/>
              <a:cs typeface="Verdana"/>
            </a:rPr>
            <a:t>24,238</a:t>
          </a:r>
        </a:p>
      </xdr:txBody>
    </xdr:sp>
    <xdr:clientData/>
  </xdr:twoCellAnchor>
  <xdr:twoCellAnchor>
    <xdr:from>
      <xdr:col>15</xdr:col>
      <xdr:colOff>342900</xdr:colOff>
      <xdr:row>14</xdr:row>
      <xdr:rowOff>209550</xdr:rowOff>
    </xdr:from>
    <xdr:to>
      <xdr:col>19</xdr:col>
      <xdr:colOff>371475</xdr:colOff>
      <xdr:row>23</xdr:row>
      <xdr:rowOff>142875</xdr:rowOff>
    </xdr:to>
    <xdr:sp>
      <xdr:nvSpPr>
        <xdr:cNvPr id="3" name="AutoShape 15"/>
        <xdr:cNvSpPr>
          <a:spLocks/>
        </xdr:cNvSpPr>
      </xdr:nvSpPr>
      <xdr:spPr>
        <a:xfrm>
          <a:off x="14982825" y="3486150"/>
          <a:ext cx="2771775" cy="1885950"/>
        </a:xfrm>
        <a:prstGeom prst="bracketPair">
          <a:avLst/>
        </a:prstGeom>
        <a:solidFill>
          <a:srgbClr val="FFFFFF"/>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　ここでは、事業部ごとに分類したうえで、摘要にさらに詳しい事業の内容と経費を示しました。
　摘要については、事業報告と対応するように記載し、併せて確認できるようにしましょう。
　さらに別添として、経費の性質ごとに分類したものをつけるとより活動内容が具体的にわかりやすい報告書と言えるでしょう。</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228600</xdr:colOff>
      <xdr:row>24</xdr:row>
      <xdr:rowOff>190500</xdr:rowOff>
    </xdr:from>
    <xdr:to>
      <xdr:col>17</xdr:col>
      <xdr:colOff>457200</xdr:colOff>
      <xdr:row>32</xdr:row>
      <xdr:rowOff>161925</xdr:rowOff>
    </xdr:to>
    <xdr:sp>
      <xdr:nvSpPr>
        <xdr:cNvPr id="4" name="AutoShape 16"/>
        <xdr:cNvSpPr>
          <a:spLocks/>
        </xdr:cNvSpPr>
      </xdr:nvSpPr>
      <xdr:spPr>
        <a:xfrm>
          <a:off x="14868525" y="5638800"/>
          <a:ext cx="1600200" cy="1724025"/>
        </a:xfrm>
        <a:prstGeom prst="roundRect">
          <a:avLst/>
        </a:prstGeom>
        <a:solidFill>
          <a:srgbClr val="FFFFFF"/>
        </a:solidFill>
        <a:ln w="25400" cmpd="sng">
          <a:solidFill>
            <a:srgbClr val="FF6600"/>
          </a:solidFill>
          <a:headEnd type="none"/>
          <a:tailEnd type="none"/>
        </a:ln>
      </xdr:spPr>
      <xdr:txBody>
        <a:bodyPr vertOverflow="clip" wrap="square"/>
        <a:p>
          <a:pPr algn="l">
            <a:defRPr/>
          </a:pPr>
          <a:r>
            <a:rPr lang="en-US" cap="none" sz="1050" b="0" i="0" u="none" baseline="0">
              <a:solidFill>
                <a:srgbClr val="000000"/>
              </a:solidFill>
            </a:rPr>
            <a:t>　この例では、予備費のうち24,238円を旅費に充てています。予備費は一般的には決算では「０」とし、流用先の費目に溶け込ませます。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（注）でその旨を記載します。</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85725</xdr:colOff>
      <xdr:row>27</xdr:row>
      <xdr:rowOff>200025</xdr:rowOff>
    </xdr:from>
    <xdr:to>
      <xdr:col>15</xdr:col>
      <xdr:colOff>238125</xdr:colOff>
      <xdr:row>28</xdr:row>
      <xdr:rowOff>104775</xdr:rowOff>
    </xdr:to>
    <xdr:sp>
      <xdr:nvSpPr>
        <xdr:cNvPr id="5" name="Line 32"/>
        <xdr:cNvSpPr>
          <a:spLocks/>
        </xdr:cNvSpPr>
      </xdr:nvSpPr>
      <xdr:spPr>
        <a:xfrm flipH="1">
          <a:off x="13877925" y="6305550"/>
          <a:ext cx="1000125" cy="123825"/>
        </a:xfrm>
        <a:prstGeom prst="line">
          <a:avLst/>
        </a:prstGeom>
        <a:noFill/>
        <a:ln w="19050" cmpd="sng">
          <a:solidFill>
            <a:srgbClr val="FF66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30</xdr:row>
      <xdr:rowOff>104775</xdr:rowOff>
    </xdr:from>
    <xdr:to>
      <xdr:col>15</xdr:col>
      <xdr:colOff>238125</xdr:colOff>
      <xdr:row>35</xdr:row>
      <xdr:rowOff>85725</xdr:rowOff>
    </xdr:to>
    <xdr:sp>
      <xdr:nvSpPr>
        <xdr:cNvPr id="6" name="Line 33"/>
        <xdr:cNvSpPr>
          <a:spLocks/>
        </xdr:cNvSpPr>
      </xdr:nvSpPr>
      <xdr:spPr>
        <a:xfrm flipH="1">
          <a:off x="13916025" y="6867525"/>
          <a:ext cx="962025" cy="1076325"/>
        </a:xfrm>
        <a:prstGeom prst="line">
          <a:avLst/>
        </a:prstGeom>
        <a:noFill/>
        <a:ln w="19050" cmpd="sng">
          <a:solidFill>
            <a:srgbClr val="FF66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419100</xdr:colOff>
      <xdr:row>35</xdr:row>
      <xdr:rowOff>180975</xdr:rowOff>
    </xdr:from>
    <xdr:to>
      <xdr:col>19</xdr:col>
      <xdr:colOff>295275</xdr:colOff>
      <xdr:row>40</xdr:row>
      <xdr:rowOff>9525</xdr:rowOff>
    </xdr:to>
    <xdr:sp>
      <xdr:nvSpPr>
        <xdr:cNvPr id="7" name="AutoShape 17"/>
        <xdr:cNvSpPr>
          <a:spLocks/>
        </xdr:cNvSpPr>
      </xdr:nvSpPr>
      <xdr:spPr>
        <a:xfrm>
          <a:off x="15059025" y="8039100"/>
          <a:ext cx="2619375" cy="84772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　今事業年度末の資金残高を
「次年度繰越金」に転記します。
【今年度の収入の合計 － 支出の合計】
が、「次年度繰越金」と等しくなるはずです。</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57150</xdr:colOff>
      <xdr:row>36</xdr:row>
      <xdr:rowOff>104775</xdr:rowOff>
    </xdr:from>
    <xdr:to>
      <xdr:col>15</xdr:col>
      <xdr:colOff>400050</xdr:colOff>
      <xdr:row>37</xdr:row>
      <xdr:rowOff>76200</xdr:rowOff>
    </xdr:to>
    <xdr:sp>
      <xdr:nvSpPr>
        <xdr:cNvPr id="8" name="Line 36"/>
        <xdr:cNvSpPr>
          <a:spLocks/>
        </xdr:cNvSpPr>
      </xdr:nvSpPr>
      <xdr:spPr>
        <a:xfrm flipH="1" flipV="1">
          <a:off x="13849350" y="8181975"/>
          <a:ext cx="1190625" cy="190500"/>
        </a:xfrm>
        <a:prstGeom prst="line">
          <a:avLst/>
        </a:prstGeom>
        <a:noFill/>
        <a:ln w="1905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1828800</xdr:colOff>
      <xdr:row>37</xdr:row>
      <xdr:rowOff>171450</xdr:rowOff>
    </xdr:from>
    <xdr:to>
      <xdr:col>12</xdr:col>
      <xdr:colOff>257175</xdr:colOff>
      <xdr:row>40</xdr:row>
      <xdr:rowOff>104775</xdr:rowOff>
    </xdr:to>
    <xdr:sp>
      <xdr:nvSpPr>
        <xdr:cNvPr id="9" name="AutoShape 13"/>
        <xdr:cNvSpPr>
          <a:spLocks/>
        </xdr:cNvSpPr>
      </xdr:nvSpPr>
      <xdr:spPr>
        <a:xfrm>
          <a:off x="10715625" y="8467725"/>
          <a:ext cx="1638300" cy="514350"/>
        </a:xfrm>
        <a:prstGeom prst="roundRect">
          <a:avLst/>
        </a:prstGeom>
        <a:solidFill>
          <a:srgbClr val="FFFFFF"/>
        </a:solidFill>
        <a:ln w="25400" cmpd="sng">
          <a:solidFill>
            <a:srgbClr val="33CCCC"/>
          </a:solidFill>
          <a:headEnd type="none"/>
          <a:tailEnd type="none"/>
        </a:ln>
      </xdr:spPr>
      <xdr:txBody>
        <a:bodyPr vertOverflow="clip" wrap="square"/>
        <a:p>
          <a:pPr algn="l">
            <a:defRPr/>
          </a:pPr>
          <a:r>
            <a:rPr lang="en-US" cap="none" sz="1050" b="0" i="0" u="none" baseline="0">
              <a:solidFill>
                <a:srgbClr val="000000"/>
              </a:solidFill>
            </a:rPr>
            <a:t>　一般会計と特別会計の収支計算書の整合性を確認します。</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1371600</xdr:colOff>
      <xdr:row>34</xdr:row>
      <xdr:rowOff>133350</xdr:rowOff>
    </xdr:from>
    <xdr:to>
      <xdr:col>11</xdr:col>
      <xdr:colOff>2647950</xdr:colOff>
      <xdr:row>37</xdr:row>
      <xdr:rowOff>161925</xdr:rowOff>
    </xdr:to>
    <xdr:sp>
      <xdr:nvSpPr>
        <xdr:cNvPr id="10" name="AutoShape 14"/>
        <xdr:cNvSpPr>
          <a:spLocks/>
        </xdr:cNvSpPr>
      </xdr:nvSpPr>
      <xdr:spPr>
        <a:xfrm flipH="1" flipV="1">
          <a:off x="10258425" y="7772400"/>
          <a:ext cx="1276350" cy="685800"/>
        </a:xfrm>
        <a:prstGeom prst="straightConnector1">
          <a:avLst/>
        </a:prstGeom>
        <a:solidFill>
          <a:srgbClr val="FFFFFF"/>
        </a:solidFill>
        <a:ln w="25400" cmpd="sng">
          <a:solidFill>
            <a:srgbClr val="33CCCC"/>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1209675</xdr:colOff>
      <xdr:row>40</xdr:row>
      <xdr:rowOff>114300</xdr:rowOff>
    </xdr:from>
    <xdr:to>
      <xdr:col>11</xdr:col>
      <xdr:colOff>2647950</xdr:colOff>
      <xdr:row>43</xdr:row>
      <xdr:rowOff>123825</xdr:rowOff>
    </xdr:to>
    <xdr:sp>
      <xdr:nvSpPr>
        <xdr:cNvPr id="11" name="AutoShape 14"/>
        <xdr:cNvSpPr>
          <a:spLocks/>
        </xdr:cNvSpPr>
      </xdr:nvSpPr>
      <xdr:spPr>
        <a:xfrm flipH="1">
          <a:off x="10096500" y="8991600"/>
          <a:ext cx="1438275" cy="647700"/>
        </a:xfrm>
        <a:prstGeom prst="straightConnector1">
          <a:avLst/>
        </a:prstGeom>
        <a:solidFill>
          <a:srgbClr val="FFFFFF"/>
        </a:solidFill>
        <a:ln w="25400" cmpd="sng">
          <a:solidFill>
            <a:srgbClr val="33CCCC"/>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1638300</xdr:colOff>
      <xdr:row>46</xdr:row>
      <xdr:rowOff>38100</xdr:rowOff>
    </xdr:from>
    <xdr:to>
      <xdr:col>11</xdr:col>
      <xdr:colOff>2038350</xdr:colOff>
      <xdr:row>48</xdr:row>
      <xdr:rowOff>38100</xdr:rowOff>
    </xdr:to>
    <xdr:sp>
      <xdr:nvSpPr>
        <xdr:cNvPr id="12" name="円/楕円 3"/>
        <xdr:cNvSpPr>
          <a:spLocks/>
        </xdr:cNvSpPr>
      </xdr:nvSpPr>
      <xdr:spPr>
        <a:xfrm>
          <a:off x="10525125" y="10210800"/>
          <a:ext cx="400050" cy="381000"/>
        </a:xfrm>
        <a:prstGeom prst="ellipse">
          <a:avLst/>
        </a:prstGeom>
        <a:noFill/>
        <a:ln w="25400" cmpd="sng">
          <a:solidFill>
            <a:srgbClr val="FF0000"/>
          </a:solidFill>
          <a:headEnd type="none"/>
          <a:tailEnd type="none"/>
        </a:ln>
      </xdr:spPr>
      <xdr:txBody>
        <a:bodyPr vertOverflow="clip" wrap="square" lIns="0" tIns="0" rIns="0" bIns="0" anchor="ctr" vert="wordArtVertRtl"/>
        <a:p>
          <a:pPr algn="ctr">
            <a:defRPr/>
          </a:pPr>
          <a:r>
            <a:rPr lang="en-US" cap="none" sz="900" b="1" i="0" u="none" baseline="0">
              <a:solidFill>
                <a:srgbClr val="FF0000"/>
              </a:solidFill>
              <a:latin typeface="ＭＳ Ｐゴシック"/>
              <a:ea typeface="ＭＳ Ｐゴシック"/>
              <a:cs typeface="ＭＳ Ｐゴシック"/>
            </a:rPr>
            <a:t>○村</a:t>
          </a:r>
        </a:p>
      </xdr:txBody>
    </xdr:sp>
    <xdr:clientData/>
  </xdr:twoCellAnchor>
  <xdr:twoCellAnchor>
    <xdr:from>
      <xdr:col>11</xdr:col>
      <xdr:colOff>1638300</xdr:colOff>
      <xdr:row>46</xdr:row>
      <xdr:rowOff>38100</xdr:rowOff>
    </xdr:from>
    <xdr:to>
      <xdr:col>11</xdr:col>
      <xdr:colOff>2038350</xdr:colOff>
      <xdr:row>48</xdr:row>
      <xdr:rowOff>38100</xdr:rowOff>
    </xdr:to>
    <xdr:sp>
      <xdr:nvSpPr>
        <xdr:cNvPr id="13" name="円/楕円 3"/>
        <xdr:cNvSpPr>
          <a:spLocks/>
        </xdr:cNvSpPr>
      </xdr:nvSpPr>
      <xdr:spPr>
        <a:xfrm>
          <a:off x="10525125" y="10210800"/>
          <a:ext cx="400050" cy="381000"/>
        </a:xfrm>
        <a:prstGeom prst="ellipse">
          <a:avLst/>
        </a:prstGeom>
        <a:noFill/>
        <a:ln w="25400" cmpd="sng">
          <a:solidFill>
            <a:srgbClr val="FF0000"/>
          </a:solidFill>
          <a:headEnd type="none"/>
          <a:tailEnd type="none"/>
        </a:ln>
      </xdr:spPr>
      <xdr:txBody>
        <a:bodyPr vertOverflow="clip" wrap="square" lIns="0" tIns="0" rIns="0" bIns="0" anchor="ctr" vert="wordArtVertRtl"/>
        <a:p>
          <a:pPr algn="ctr">
            <a:defRPr/>
          </a:pPr>
          <a:r>
            <a:rPr lang="en-US" cap="none" sz="900" b="1" i="0" u="none" baseline="0">
              <a:solidFill>
                <a:srgbClr val="FF0000"/>
              </a:solidFill>
              <a:latin typeface="ＭＳ Ｐゴシック"/>
              <a:ea typeface="ＭＳ Ｐゴシック"/>
              <a:cs typeface="ＭＳ Ｐゴシック"/>
            </a:rPr>
            <a:t>○村</a:t>
          </a:r>
        </a:p>
      </xdr:txBody>
    </xdr:sp>
    <xdr:clientData/>
  </xdr:twoCellAnchor>
  <xdr:twoCellAnchor>
    <xdr:from>
      <xdr:col>13</xdr:col>
      <xdr:colOff>523875</xdr:colOff>
      <xdr:row>46</xdr:row>
      <xdr:rowOff>104775</xdr:rowOff>
    </xdr:from>
    <xdr:to>
      <xdr:col>14</xdr:col>
      <xdr:colOff>57150</xdr:colOff>
      <xdr:row>48</xdr:row>
      <xdr:rowOff>152400</xdr:rowOff>
    </xdr:to>
    <xdr:sp>
      <xdr:nvSpPr>
        <xdr:cNvPr id="14" name="円/楕円 3"/>
        <xdr:cNvSpPr>
          <a:spLocks/>
        </xdr:cNvSpPr>
      </xdr:nvSpPr>
      <xdr:spPr>
        <a:xfrm>
          <a:off x="13468350" y="10277475"/>
          <a:ext cx="381000" cy="428625"/>
        </a:xfrm>
        <a:prstGeom prst="ellipse">
          <a:avLst/>
        </a:prstGeom>
        <a:noFill/>
        <a:ln w="25400" cmpd="sng">
          <a:solidFill>
            <a:srgbClr val="FF0000"/>
          </a:solidFill>
          <a:headEnd type="none"/>
          <a:tailEnd type="none"/>
        </a:ln>
      </xdr:spPr>
      <xdr:txBody>
        <a:bodyPr vertOverflow="clip" wrap="square" lIns="0" tIns="0" rIns="0" bIns="0" anchor="ctr"/>
        <a:p>
          <a:pPr algn="ctr">
            <a:defRPr/>
          </a:pPr>
          <a:r>
            <a:rPr lang="en-US" cap="none" sz="1000" b="1" i="0" u="none" baseline="0">
              <a:solidFill>
                <a:srgbClr val="FF0000"/>
              </a:solidFill>
              <a:latin typeface="ＭＳ Ｐゴシック"/>
              <a:ea typeface="ＭＳ Ｐゴシック"/>
              <a:cs typeface="ＭＳ Ｐゴシック"/>
            </a:rPr>
            <a:t>△山
</a:t>
          </a:r>
        </a:p>
      </xdr:txBody>
    </xdr:sp>
    <xdr:clientData/>
  </xdr:twoCellAnchor>
  <xdr:twoCellAnchor>
    <xdr:from>
      <xdr:col>11</xdr:col>
      <xdr:colOff>1657350</xdr:colOff>
      <xdr:row>48</xdr:row>
      <xdr:rowOff>228600</xdr:rowOff>
    </xdr:from>
    <xdr:to>
      <xdr:col>11</xdr:col>
      <xdr:colOff>2038350</xdr:colOff>
      <xdr:row>50</xdr:row>
      <xdr:rowOff>95250</xdr:rowOff>
    </xdr:to>
    <xdr:sp>
      <xdr:nvSpPr>
        <xdr:cNvPr id="15" name="円/楕円 3"/>
        <xdr:cNvSpPr>
          <a:spLocks/>
        </xdr:cNvSpPr>
      </xdr:nvSpPr>
      <xdr:spPr>
        <a:xfrm>
          <a:off x="10544175" y="10782300"/>
          <a:ext cx="381000" cy="428625"/>
        </a:xfrm>
        <a:prstGeom prst="ellipse">
          <a:avLst/>
        </a:prstGeom>
        <a:noFill/>
        <a:ln w="25400" cmpd="sng">
          <a:solidFill>
            <a:srgbClr val="FF0000"/>
          </a:solidFill>
          <a:headEnd type="none"/>
          <a:tailEnd type="none"/>
        </a:ln>
      </xdr:spPr>
      <xdr:txBody>
        <a:bodyPr vertOverflow="clip" wrap="square" lIns="0" tIns="0" rIns="0" bIns="0" anchor="ctr"/>
        <a:p>
          <a:pPr algn="ctr">
            <a:defRPr/>
          </a:pPr>
          <a:r>
            <a:rPr lang="en-US" cap="none" sz="1000" b="1" i="0" u="none" baseline="0">
              <a:solidFill>
                <a:srgbClr val="FF0000"/>
              </a:solidFill>
              <a:latin typeface="ＭＳ Ｐゴシック"/>
              <a:ea typeface="ＭＳ Ｐゴシック"/>
              <a:cs typeface="ＭＳ Ｐゴシック"/>
            </a:rPr>
            <a:t>○本
</a:t>
          </a:r>
        </a:p>
      </xdr:txBody>
    </xdr:sp>
    <xdr:clientData/>
  </xdr:twoCellAnchor>
  <xdr:twoCellAnchor>
    <xdr:from>
      <xdr:col>13</xdr:col>
      <xdr:colOff>581025</xdr:colOff>
      <xdr:row>48</xdr:row>
      <xdr:rowOff>228600</xdr:rowOff>
    </xdr:from>
    <xdr:to>
      <xdr:col>14</xdr:col>
      <xdr:colOff>114300</xdr:colOff>
      <xdr:row>50</xdr:row>
      <xdr:rowOff>95250</xdr:rowOff>
    </xdr:to>
    <xdr:sp>
      <xdr:nvSpPr>
        <xdr:cNvPr id="16" name="円/楕円 3"/>
        <xdr:cNvSpPr>
          <a:spLocks/>
        </xdr:cNvSpPr>
      </xdr:nvSpPr>
      <xdr:spPr>
        <a:xfrm>
          <a:off x="13525500" y="10782300"/>
          <a:ext cx="381000" cy="428625"/>
        </a:xfrm>
        <a:prstGeom prst="ellipse">
          <a:avLst/>
        </a:prstGeom>
        <a:noFill/>
        <a:ln w="25400" cmpd="sng">
          <a:solidFill>
            <a:srgbClr val="FF0000"/>
          </a:solidFill>
          <a:headEnd type="none"/>
          <a:tailEnd type="none"/>
        </a:ln>
      </xdr:spPr>
      <xdr:txBody>
        <a:bodyPr vertOverflow="clip" wrap="square" lIns="0" tIns="0" rIns="0" bIns="0" anchor="ctr"/>
        <a:p>
          <a:pPr algn="ctr">
            <a:defRPr/>
          </a:pPr>
          <a:r>
            <a:rPr lang="en-US" cap="none" sz="1000" b="1" i="0" u="none" baseline="0">
              <a:solidFill>
                <a:srgbClr val="FF0000"/>
              </a:solidFill>
              <a:latin typeface="ＭＳ Ｐゴシック"/>
              <a:ea typeface="ＭＳ Ｐゴシック"/>
              <a:cs typeface="ＭＳ Ｐゴシック"/>
            </a:rPr>
            <a:t>△野
</a:t>
          </a:r>
        </a:p>
      </xdr:txBody>
    </xdr:sp>
    <xdr:clientData/>
  </xdr:twoCellAnchor>
  <xdr:twoCellAnchor>
    <xdr:from>
      <xdr:col>11</xdr:col>
      <xdr:colOff>66675</xdr:colOff>
      <xdr:row>1</xdr:row>
      <xdr:rowOff>57150</xdr:rowOff>
    </xdr:from>
    <xdr:to>
      <xdr:col>11</xdr:col>
      <xdr:colOff>2162175</xdr:colOff>
      <xdr:row>3</xdr:row>
      <xdr:rowOff>180975</xdr:rowOff>
    </xdr:to>
    <xdr:sp>
      <xdr:nvSpPr>
        <xdr:cNvPr id="17" name="AutoShape 15"/>
        <xdr:cNvSpPr>
          <a:spLocks/>
        </xdr:cNvSpPr>
      </xdr:nvSpPr>
      <xdr:spPr>
        <a:xfrm>
          <a:off x="8953500" y="523875"/>
          <a:ext cx="2095500" cy="552450"/>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前事業年度末の資金残高
（現金残高＋預金残高）を
「前年度繰越金」欄に記載します。
</a:t>
          </a:r>
        </a:p>
      </xdr:txBody>
    </xdr:sp>
    <xdr:clientData/>
  </xdr:twoCellAnchor>
  <xdr:twoCellAnchor>
    <xdr:from>
      <xdr:col>10</xdr:col>
      <xdr:colOff>876300</xdr:colOff>
      <xdr:row>2</xdr:row>
      <xdr:rowOff>247650</xdr:rowOff>
    </xdr:from>
    <xdr:to>
      <xdr:col>11</xdr:col>
      <xdr:colOff>57150</xdr:colOff>
      <xdr:row>6</xdr:row>
      <xdr:rowOff>114300</xdr:rowOff>
    </xdr:to>
    <xdr:sp>
      <xdr:nvSpPr>
        <xdr:cNvPr id="18" name="Line 50"/>
        <xdr:cNvSpPr>
          <a:spLocks/>
        </xdr:cNvSpPr>
      </xdr:nvSpPr>
      <xdr:spPr>
        <a:xfrm flipH="1">
          <a:off x="8724900" y="866775"/>
          <a:ext cx="219075" cy="771525"/>
        </a:xfrm>
        <a:prstGeom prst="line">
          <a:avLst/>
        </a:prstGeom>
        <a:noFill/>
        <a:ln w="1905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466725</xdr:colOff>
      <xdr:row>0</xdr:row>
      <xdr:rowOff>228600</xdr:rowOff>
    </xdr:from>
    <xdr:to>
      <xdr:col>17</xdr:col>
      <xdr:colOff>485775</xdr:colOff>
      <xdr:row>3</xdr:row>
      <xdr:rowOff>38100</xdr:rowOff>
    </xdr:to>
    <xdr:sp>
      <xdr:nvSpPr>
        <xdr:cNvPr id="19" name="AutoShape 12"/>
        <xdr:cNvSpPr>
          <a:spLocks/>
        </xdr:cNvSpPr>
      </xdr:nvSpPr>
      <xdr:spPr>
        <a:xfrm>
          <a:off x="15106650" y="228600"/>
          <a:ext cx="1390650" cy="704850"/>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rPr>
            <a:t>　予算額と決算額の比較ができるようにします。</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552450</xdr:colOff>
      <xdr:row>0</xdr:row>
      <xdr:rowOff>304800</xdr:rowOff>
    </xdr:from>
    <xdr:to>
      <xdr:col>15</xdr:col>
      <xdr:colOff>485775</xdr:colOff>
      <xdr:row>4</xdr:row>
      <xdr:rowOff>104775</xdr:rowOff>
    </xdr:to>
    <xdr:sp>
      <xdr:nvSpPr>
        <xdr:cNvPr id="20" name="AutoShape 53"/>
        <xdr:cNvSpPr>
          <a:spLocks/>
        </xdr:cNvSpPr>
      </xdr:nvSpPr>
      <xdr:spPr>
        <a:xfrm>
          <a:off x="12649200" y="304800"/>
          <a:ext cx="2476500" cy="904875"/>
        </a:xfrm>
        <a:custGeom>
          <a:pathLst>
            <a:path h="79" w="263">
              <a:moveTo>
                <a:pt x="263" y="9"/>
              </a:moveTo>
              <a:cubicBezTo>
                <a:pt x="182" y="4"/>
                <a:pt x="102" y="0"/>
                <a:pt x="58" y="12"/>
              </a:cubicBezTo>
              <a:cubicBezTo>
                <a:pt x="14" y="24"/>
                <a:pt x="7" y="51"/>
                <a:pt x="0" y="79"/>
              </a:cubicBezTo>
            </a:path>
          </a:pathLst>
        </a:custGeom>
        <a:noFill/>
        <a:ln w="25400" cmpd="sng">
          <a:solidFill>
            <a:srgbClr val="3366FF"/>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47</xdr:row>
      <xdr:rowOff>123825</xdr:rowOff>
    </xdr:from>
    <xdr:to>
      <xdr:col>18</xdr:col>
      <xdr:colOff>457200</xdr:colOff>
      <xdr:row>49</xdr:row>
      <xdr:rowOff>180975</xdr:rowOff>
    </xdr:to>
    <xdr:sp>
      <xdr:nvSpPr>
        <xdr:cNvPr id="21" name="AutoShape 17"/>
        <xdr:cNvSpPr>
          <a:spLocks/>
        </xdr:cNvSpPr>
      </xdr:nvSpPr>
      <xdr:spPr>
        <a:xfrm>
          <a:off x="14935200" y="10439400"/>
          <a:ext cx="2219325" cy="638175"/>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この例では、収支計算書の最後に
「監査報告」をまとめています。
別紙にする場合もあります。
</a:t>
          </a:r>
        </a:p>
      </xdr:txBody>
    </xdr:sp>
    <xdr:clientData/>
  </xdr:twoCellAnchor>
  <xdr:twoCellAnchor>
    <xdr:from>
      <xdr:col>14</xdr:col>
      <xdr:colOff>295275</xdr:colOff>
      <xdr:row>48</xdr:row>
      <xdr:rowOff>209550</xdr:rowOff>
    </xdr:from>
    <xdr:to>
      <xdr:col>15</xdr:col>
      <xdr:colOff>276225</xdr:colOff>
      <xdr:row>48</xdr:row>
      <xdr:rowOff>238125</xdr:rowOff>
    </xdr:to>
    <xdr:sp>
      <xdr:nvSpPr>
        <xdr:cNvPr id="22" name="Line 55"/>
        <xdr:cNvSpPr>
          <a:spLocks/>
        </xdr:cNvSpPr>
      </xdr:nvSpPr>
      <xdr:spPr>
        <a:xfrm flipH="1">
          <a:off x="14087475" y="10763250"/>
          <a:ext cx="828675" cy="28575"/>
        </a:xfrm>
        <a:prstGeom prst="line">
          <a:avLst/>
        </a:prstGeom>
        <a:noFill/>
        <a:ln w="19050" cmpd="sng">
          <a:solidFill>
            <a:srgbClr val="3366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904875</xdr:colOff>
      <xdr:row>33</xdr:row>
      <xdr:rowOff>200025</xdr:rowOff>
    </xdr:from>
    <xdr:to>
      <xdr:col>14</xdr:col>
      <xdr:colOff>57150</xdr:colOff>
      <xdr:row>35</xdr:row>
      <xdr:rowOff>38100</xdr:rowOff>
    </xdr:to>
    <xdr:sp>
      <xdr:nvSpPr>
        <xdr:cNvPr id="23" name="Rectangle 56"/>
        <xdr:cNvSpPr>
          <a:spLocks/>
        </xdr:cNvSpPr>
      </xdr:nvSpPr>
      <xdr:spPr>
        <a:xfrm>
          <a:off x="8753475" y="7620000"/>
          <a:ext cx="5095875" cy="276225"/>
        </a:xfrm>
        <a:prstGeom prst="roundRect">
          <a:avLst/>
        </a:prstGeom>
        <a:noFill/>
        <a:ln w="31750" cmpd="sng">
          <a:solidFill>
            <a:srgbClr val="33CCCC"/>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942975</xdr:colOff>
      <xdr:row>42</xdr:row>
      <xdr:rowOff>190500</xdr:rowOff>
    </xdr:from>
    <xdr:to>
      <xdr:col>14</xdr:col>
      <xdr:colOff>95250</xdr:colOff>
      <xdr:row>44</xdr:row>
      <xdr:rowOff>28575</xdr:rowOff>
    </xdr:to>
    <xdr:sp>
      <xdr:nvSpPr>
        <xdr:cNvPr id="24" name="Rectangle 57"/>
        <xdr:cNvSpPr>
          <a:spLocks/>
        </xdr:cNvSpPr>
      </xdr:nvSpPr>
      <xdr:spPr>
        <a:xfrm>
          <a:off x="8791575" y="9486900"/>
          <a:ext cx="5095875" cy="276225"/>
        </a:xfrm>
        <a:prstGeom prst="roundRect">
          <a:avLst/>
        </a:prstGeom>
        <a:noFill/>
        <a:ln w="31750" cmpd="sng">
          <a:solidFill>
            <a:srgbClr val="33CCCC"/>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2238375</xdr:colOff>
      <xdr:row>25</xdr:row>
      <xdr:rowOff>66675</xdr:rowOff>
    </xdr:from>
    <xdr:to>
      <xdr:col>11</xdr:col>
      <xdr:colOff>3057525</xdr:colOff>
      <xdr:row>27</xdr:row>
      <xdr:rowOff>19050</xdr:rowOff>
    </xdr:to>
    <xdr:sp>
      <xdr:nvSpPr>
        <xdr:cNvPr id="25" name="AutoShape 13"/>
        <xdr:cNvSpPr>
          <a:spLocks/>
        </xdr:cNvSpPr>
      </xdr:nvSpPr>
      <xdr:spPr>
        <a:xfrm>
          <a:off x="11125200" y="5734050"/>
          <a:ext cx="819150" cy="390525"/>
        </a:xfrm>
        <a:prstGeom prst="roundRect">
          <a:avLst/>
        </a:prstGeom>
        <a:solidFill>
          <a:srgbClr val="FFFFFF"/>
        </a:solidFill>
        <a:ln w="25400" cmpd="sng">
          <a:solidFill>
            <a:srgbClr val="99CC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同じ金額に
なります
</a:t>
          </a:r>
        </a:p>
      </xdr:txBody>
    </xdr:sp>
    <xdr:clientData/>
  </xdr:twoCellAnchor>
  <xdr:twoCellAnchor>
    <xdr:from>
      <xdr:col>13</xdr:col>
      <xdr:colOff>9525</xdr:colOff>
      <xdr:row>36</xdr:row>
      <xdr:rowOff>200025</xdr:rowOff>
    </xdr:from>
    <xdr:to>
      <xdr:col>14</xdr:col>
      <xdr:colOff>28575</xdr:colOff>
      <xdr:row>38</xdr:row>
      <xdr:rowOff>66675</xdr:rowOff>
    </xdr:to>
    <xdr:sp>
      <xdr:nvSpPr>
        <xdr:cNvPr id="26" name="Rectangle 70"/>
        <xdr:cNvSpPr>
          <a:spLocks/>
        </xdr:cNvSpPr>
      </xdr:nvSpPr>
      <xdr:spPr>
        <a:xfrm>
          <a:off x="12954000" y="8277225"/>
          <a:ext cx="866775" cy="304800"/>
        </a:xfrm>
        <a:prstGeom prst="roundRect">
          <a:avLst/>
        </a:prstGeom>
        <a:noFill/>
        <a:ln w="31750" cmpd="sng">
          <a:solidFill>
            <a:srgbClr val="99CC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13</xdr:row>
      <xdr:rowOff>0</xdr:rowOff>
    </xdr:from>
    <xdr:to>
      <xdr:col>14</xdr:col>
      <xdr:colOff>19050</xdr:colOff>
      <xdr:row>14</xdr:row>
      <xdr:rowOff>85725</xdr:rowOff>
    </xdr:to>
    <xdr:sp>
      <xdr:nvSpPr>
        <xdr:cNvPr id="27" name="Rectangle 71"/>
        <xdr:cNvSpPr>
          <a:spLocks/>
        </xdr:cNvSpPr>
      </xdr:nvSpPr>
      <xdr:spPr>
        <a:xfrm>
          <a:off x="12944475" y="3057525"/>
          <a:ext cx="866775" cy="304800"/>
        </a:xfrm>
        <a:prstGeom prst="roundRect">
          <a:avLst/>
        </a:prstGeom>
        <a:noFill/>
        <a:ln w="31750" cmpd="sng">
          <a:solidFill>
            <a:srgbClr val="99CC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238125</xdr:colOff>
      <xdr:row>5</xdr:row>
      <xdr:rowOff>47625</xdr:rowOff>
    </xdr:from>
    <xdr:to>
      <xdr:col>18</xdr:col>
      <xdr:colOff>619125</xdr:colOff>
      <xdr:row>12</xdr:row>
      <xdr:rowOff>66675</xdr:rowOff>
    </xdr:to>
    <xdr:sp>
      <xdr:nvSpPr>
        <xdr:cNvPr id="28" name="AutoShape 75"/>
        <xdr:cNvSpPr>
          <a:spLocks/>
        </xdr:cNvSpPr>
      </xdr:nvSpPr>
      <xdr:spPr>
        <a:xfrm>
          <a:off x="14878050" y="1362075"/>
          <a:ext cx="2438400" cy="1543050"/>
        </a:xfrm>
        <a:prstGeom prst="leftArrowCallout">
          <a:avLst/>
        </a:prstGeom>
        <a:solidFill>
          <a:srgbClr val="FFFFFF"/>
        </a:solidFill>
        <a:ln w="952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485775</xdr:colOff>
      <xdr:row>5</xdr:row>
      <xdr:rowOff>104775</xdr:rowOff>
    </xdr:from>
    <xdr:to>
      <xdr:col>18</xdr:col>
      <xdr:colOff>609600</xdr:colOff>
      <xdr:row>12</xdr:row>
      <xdr:rowOff>0</xdr:rowOff>
    </xdr:to>
    <xdr:sp>
      <xdr:nvSpPr>
        <xdr:cNvPr id="29" name="AutoShape 12"/>
        <xdr:cNvSpPr>
          <a:spLocks/>
        </xdr:cNvSpPr>
      </xdr:nvSpPr>
      <xdr:spPr>
        <a:xfrm>
          <a:off x="15811500" y="1419225"/>
          <a:ext cx="1495425" cy="1419225"/>
        </a:xfrm>
        <a:prstGeom prst="round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「収入の部」の
</a:t>
          </a:r>
          <a:r>
            <a:rPr lang="en-US" cap="none" sz="1050" b="0" i="0" u="none" baseline="0">
              <a:solidFill>
                <a:srgbClr val="FF0000"/>
              </a:solidFill>
              <a:latin typeface="ＭＳ Ｐゴシック"/>
              <a:ea typeface="ＭＳ Ｐゴシック"/>
              <a:cs typeface="ＭＳ Ｐゴシック"/>
            </a:rPr>
            <a:t>比較増減</a:t>
          </a:r>
          <a:r>
            <a:rPr lang="en-US" cap="none" sz="1050" b="0" i="0" u="none" baseline="0">
              <a:solidFill>
                <a:srgbClr val="000000"/>
              </a:solidFill>
              <a:latin typeface="ＭＳ Ｐゴシック"/>
              <a:ea typeface="ＭＳ Ｐゴシック"/>
              <a:cs typeface="ＭＳ Ｐゴシック"/>
            </a:rPr>
            <a:t>は
</a:t>
          </a:r>
          <a:r>
            <a:rPr lang="en-US" cap="none" sz="1050" b="0" i="0" u="none" baseline="0">
              <a:solidFill>
                <a:srgbClr val="0000FF"/>
              </a:solidFill>
              <a:latin typeface="ＭＳ Ｐゴシック"/>
              <a:ea typeface="ＭＳ Ｐゴシック"/>
              <a:cs typeface="ＭＳ Ｐゴシック"/>
            </a:rPr>
            <a:t>【決算額 － 予算額】</a:t>
          </a:r>
          <a:r>
            <a:rPr lang="en-US" cap="none" sz="1050" b="0" i="0" u="none" baseline="0">
              <a:solidFill>
                <a:srgbClr val="000000"/>
              </a:solidFill>
              <a:latin typeface="ＭＳ Ｐゴシック"/>
              <a:ea typeface="ＭＳ Ｐゴシック"/>
              <a:cs typeface="ＭＳ Ｐゴシック"/>
            </a:rPr>
            <a:t>
「支出の部」の
</a:t>
          </a:r>
          <a:r>
            <a:rPr lang="en-US" cap="none" sz="1050" b="0" i="0" u="none" baseline="0">
              <a:solidFill>
                <a:srgbClr val="FF0000"/>
              </a:solidFill>
              <a:latin typeface="ＭＳ Ｐゴシック"/>
              <a:ea typeface="ＭＳ Ｐゴシック"/>
              <a:cs typeface="ＭＳ Ｐゴシック"/>
            </a:rPr>
            <a:t>比較増減</a:t>
          </a:r>
          <a:r>
            <a:rPr lang="en-US" cap="none" sz="1050" b="0" i="0" u="none" baseline="0">
              <a:solidFill>
                <a:srgbClr val="000000"/>
              </a:solidFill>
              <a:latin typeface="ＭＳ Ｐゴシック"/>
              <a:ea typeface="ＭＳ Ｐゴシック"/>
              <a:cs typeface="ＭＳ Ｐゴシック"/>
            </a:rPr>
            <a:t>は
</a:t>
          </a:r>
          <a:r>
            <a:rPr lang="en-US" cap="none" sz="1050" b="0" i="0" u="none" baseline="0">
              <a:solidFill>
                <a:srgbClr val="0000FF"/>
              </a:solidFill>
              <a:latin typeface="ＭＳ Ｐゴシック"/>
              <a:ea typeface="ＭＳ Ｐゴシック"/>
              <a:cs typeface="ＭＳ Ｐゴシック"/>
            </a:rPr>
            <a:t>【予算額 － 決算額】</a:t>
          </a:r>
        </a:p>
      </xdr:txBody>
    </xdr:sp>
    <xdr:clientData/>
  </xdr:twoCellAnchor>
  <xdr:twoCellAnchor>
    <xdr:from>
      <xdr:col>11</xdr:col>
      <xdr:colOff>2924175</xdr:colOff>
      <xdr:row>14</xdr:row>
      <xdr:rowOff>104775</xdr:rowOff>
    </xdr:from>
    <xdr:to>
      <xdr:col>13</xdr:col>
      <xdr:colOff>123825</xdr:colOff>
      <xdr:row>25</xdr:row>
      <xdr:rowOff>57150</xdr:rowOff>
    </xdr:to>
    <xdr:sp>
      <xdr:nvSpPr>
        <xdr:cNvPr id="30" name="Line 76"/>
        <xdr:cNvSpPr>
          <a:spLocks/>
        </xdr:cNvSpPr>
      </xdr:nvSpPr>
      <xdr:spPr>
        <a:xfrm flipV="1">
          <a:off x="11811000" y="3381375"/>
          <a:ext cx="1257300" cy="2343150"/>
        </a:xfrm>
        <a:prstGeom prst="line">
          <a:avLst/>
        </a:prstGeom>
        <a:noFill/>
        <a:ln w="15875" cmpd="sng">
          <a:solidFill>
            <a:srgbClr val="99CC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2819400</xdr:colOff>
      <xdr:row>27</xdr:row>
      <xdr:rowOff>38100</xdr:rowOff>
    </xdr:from>
    <xdr:to>
      <xdr:col>13</xdr:col>
      <xdr:colOff>180975</xdr:colOff>
      <xdr:row>36</xdr:row>
      <xdr:rowOff>180975</xdr:rowOff>
    </xdr:to>
    <xdr:sp>
      <xdr:nvSpPr>
        <xdr:cNvPr id="31" name="Line 77"/>
        <xdr:cNvSpPr>
          <a:spLocks/>
        </xdr:cNvSpPr>
      </xdr:nvSpPr>
      <xdr:spPr>
        <a:xfrm>
          <a:off x="11706225" y="6143625"/>
          <a:ext cx="1419225" cy="2114550"/>
        </a:xfrm>
        <a:prstGeom prst="line">
          <a:avLst/>
        </a:prstGeom>
        <a:noFill/>
        <a:ln w="19050" cmpd="sng">
          <a:solidFill>
            <a:srgbClr val="99CC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35</xdr:row>
      <xdr:rowOff>0</xdr:rowOff>
    </xdr:from>
    <xdr:to>
      <xdr:col>14</xdr:col>
      <xdr:colOff>76200</xdr:colOff>
      <xdr:row>36</xdr:row>
      <xdr:rowOff>19050</xdr:rowOff>
    </xdr:to>
    <xdr:sp>
      <xdr:nvSpPr>
        <xdr:cNvPr id="32" name="AutoShape 78"/>
        <xdr:cNvSpPr>
          <a:spLocks/>
        </xdr:cNvSpPr>
      </xdr:nvSpPr>
      <xdr:spPr>
        <a:xfrm>
          <a:off x="12277725" y="7858125"/>
          <a:ext cx="1590675" cy="238125"/>
        </a:xfrm>
        <a:prstGeom prst="bracketPair">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27</xdr:row>
      <xdr:rowOff>200025</xdr:rowOff>
    </xdr:from>
    <xdr:to>
      <xdr:col>14</xdr:col>
      <xdr:colOff>66675</xdr:colOff>
      <xdr:row>29</xdr:row>
      <xdr:rowOff>38100</xdr:rowOff>
    </xdr:to>
    <xdr:sp>
      <xdr:nvSpPr>
        <xdr:cNvPr id="33" name="AutoShape 79"/>
        <xdr:cNvSpPr>
          <a:spLocks/>
        </xdr:cNvSpPr>
      </xdr:nvSpPr>
      <xdr:spPr>
        <a:xfrm>
          <a:off x="12277725" y="6305550"/>
          <a:ext cx="1581150" cy="276225"/>
        </a:xfrm>
        <a:prstGeom prst="bracketPair">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tabSelected="1" zoomScale="85" zoomScaleNormal="85" workbookViewId="0" topLeftCell="H1">
      <selection activeCell="S27" sqref="S27"/>
    </sheetView>
  </sheetViews>
  <sheetFormatPr defaultColWidth="9.00390625" defaultRowHeight="13.5"/>
  <cols>
    <col min="1" max="1" width="1.4921875" style="25" customWidth="1"/>
    <col min="2" max="2" width="4.875" style="24" customWidth="1"/>
    <col min="3" max="3" width="13.625" style="24" customWidth="1"/>
    <col min="4" max="4" width="42.125" style="28" customWidth="1"/>
    <col min="5" max="7" width="11.125" style="3" customWidth="1"/>
    <col min="8" max="8" width="1.12109375" style="3" customWidth="1"/>
    <col min="9" max="9" width="1.4921875" style="25" customWidth="1"/>
    <col min="10" max="10" width="4.875" style="24" customWidth="1"/>
    <col min="11" max="11" width="13.625" style="24" customWidth="1"/>
    <col min="12" max="12" width="42.125" style="28" customWidth="1"/>
    <col min="13" max="15" width="11.125" style="3" customWidth="1"/>
  </cols>
  <sheetData>
    <row r="1" spans="1:15" s="88" customFormat="1" ht="36.75" customHeight="1">
      <c r="A1" s="167" t="s">
        <v>21</v>
      </c>
      <c r="B1" s="167"/>
      <c r="C1" s="167"/>
      <c r="D1" s="167"/>
      <c r="E1" s="167"/>
      <c r="F1" s="167"/>
      <c r="G1" s="167"/>
      <c r="H1" s="87"/>
      <c r="I1" s="167" t="s">
        <v>21</v>
      </c>
      <c r="J1" s="167"/>
      <c r="K1" s="167"/>
      <c r="L1" s="167"/>
      <c r="M1" s="167"/>
      <c r="N1" s="167"/>
      <c r="O1" s="167"/>
    </row>
    <row r="2" spans="1:12" ht="12" customHeight="1">
      <c r="A2" s="1"/>
      <c r="B2" s="169" t="s">
        <v>25</v>
      </c>
      <c r="C2" s="169"/>
      <c r="D2" s="2"/>
      <c r="H2" s="5"/>
      <c r="I2" s="1"/>
      <c r="J2" s="168" t="s">
        <v>31</v>
      </c>
      <c r="K2" s="169"/>
      <c r="L2" s="2"/>
    </row>
    <row r="3" spans="1:15" ht="21.75" customHeight="1">
      <c r="A3" s="1"/>
      <c r="B3" s="169"/>
      <c r="C3" s="169"/>
      <c r="D3" s="2"/>
      <c r="E3" s="166" t="s">
        <v>29</v>
      </c>
      <c r="F3" s="166"/>
      <c r="G3" s="166"/>
      <c r="H3" s="4"/>
      <c r="I3" s="1"/>
      <c r="J3" s="169"/>
      <c r="K3" s="169"/>
      <c r="L3" s="2"/>
      <c r="M3" s="170" t="s">
        <v>32</v>
      </c>
      <c r="N3" s="166"/>
      <c r="O3" s="166"/>
    </row>
    <row r="4" spans="1:15" ht="16.5" customHeight="1" thickBot="1">
      <c r="A4" s="1"/>
      <c r="B4" s="165" t="s">
        <v>1</v>
      </c>
      <c r="C4" s="165"/>
      <c r="D4" s="6"/>
      <c r="E4" s="7"/>
      <c r="F4" s="7"/>
      <c r="G4" s="8" t="s">
        <v>22</v>
      </c>
      <c r="H4" s="8"/>
      <c r="I4" s="1"/>
      <c r="J4" s="165" t="s">
        <v>1</v>
      </c>
      <c r="K4" s="165"/>
      <c r="L4" s="6"/>
      <c r="M4" s="7"/>
      <c r="N4" s="7"/>
      <c r="O4" s="8" t="s">
        <v>22</v>
      </c>
    </row>
    <row r="5" spans="1:15" ht="16.5" customHeight="1" thickBot="1">
      <c r="A5" s="1"/>
      <c r="B5" s="154" t="s">
        <v>2</v>
      </c>
      <c r="C5" s="155"/>
      <c r="D5" s="155"/>
      <c r="E5" s="155"/>
      <c r="F5" s="155"/>
      <c r="G5" s="156"/>
      <c r="H5" s="29"/>
      <c r="I5" s="1"/>
      <c r="J5" s="154" t="s">
        <v>2</v>
      </c>
      <c r="K5" s="155"/>
      <c r="L5" s="155"/>
      <c r="M5" s="155"/>
      <c r="N5" s="155"/>
      <c r="O5" s="156"/>
    </row>
    <row r="6" spans="1:15" ht="16.5" customHeight="1" thickBot="1">
      <c r="A6" s="9"/>
      <c r="B6" s="157" t="s">
        <v>26</v>
      </c>
      <c r="C6" s="158"/>
      <c r="D6" s="33" t="s">
        <v>27</v>
      </c>
      <c r="E6" s="34" t="s">
        <v>3</v>
      </c>
      <c r="F6" s="34" t="s">
        <v>4</v>
      </c>
      <c r="G6" s="35" t="s">
        <v>5</v>
      </c>
      <c r="H6" s="30"/>
      <c r="I6" s="9"/>
      <c r="J6" s="157" t="s">
        <v>26</v>
      </c>
      <c r="K6" s="158"/>
      <c r="L6" s="33" t="s">
        <v>27</v>
      </c>
      <c r="M6" s="34" t="s">
        <v>3</v>
      </c>
      <c r="N6" s="34" t="s">
        <v>4</v>
      </c>
      <c r="O6" s="35" t="s">
        <v>5</v>
      </c>
    </row>
    <row r="7" spans="1:15" ht="17.25" customHeight="1" thickTop="1">
      <c r="A7" s="1"/>
      <c r="B7" s="159" t="s">
        <v>6</v>
      </c>
      <c r="C7" s="160"/>
      <c r="D7" s="97"/>
      <c r="E7" s="98"/>
      <c r="F7" s="98"/>
      <c r="G7" s="99"/>
      <c r="H7" s="31"/>
      <c r="I7" s="1"/>
      <c r="J7" s="159" t="s">
        <v>6</v>
      </c>
      <c r="K7" s="160"/>
      <c r="L7" s="51"/>
      <c r="M7" s="60">
        <v>229539</v>
      </c>
      <c r="N7" s="60">
        <v>229539</v>
      </c>
      <c r="O7" s="139">
        <f aca="true" t="shared" si="0" ref="O7:O14">N7-M7</f>
        <v>0</v>
      </c>
    </row>
    <row r="8" spans="1:15" ht="17.25" customHeight="1">
      <c r="A8" s="1"/>
      <c r="B8" s="150" t="s">
        <v>7</v>
      </c>
      <c r="C8" s="151"/>
      <c r="D8" s="100"/>
      <c r="E8" s="13"/>
      <c r="F8" s="13"/>
      <c r="G8" s="12"/>
      <c r="H8" s="31"/>
      <c r="I8" s="1"/>
      <c r="J8" s="150" t="s">
        <v>7</v>
      </c>
      <c r="K8" s="151"/>
      <c r="L8" s="52" t="s">
        <v>33</v>
      </c>
      <c r="M8" s="62">
        <v>2443000</v>
      </c>
      <c r="N8" s="62">
        <v>2479800</v>
      </c>
      <c r="O8" s="139">
        <f t="shared" si="0"/>
        <v>36800</v>
      </c>
    </row>
    <row r="9" spans="1:15" ht="17.25" customHeight="1">
      <c r="A9" s="1"/>
      <c r="B9" s="148" t="s">
        <v>8</v>
      </c>
      <c r="C9" s="149"/>
      <c r="D9" s="101"/>
      <c r="E9" s="11"/>
      <c r="F9" s="11"/>
      <c r="G9" s="12"/>
      <c r="H9" s="31"/>
      <c r="I9" s="1"/>
      <c r="J9" s="148" t="s">
        <v>8</v>
      </c>
      <c r="K9" s="149"/>
      <c r="L9" s="53"/>
      <c r="M9" s="60">
        <f>SUM(M10:M11)</f>
        <v>580000</v>
      </c>
      <c r="N9" s="60">
        <v>658700</v>
      </c>
      <c r="O9" s="139">
        <f t="shared" si="0"/>
        <v>78700</v>
      </c>
    </row>
    <row r="10" spans="1:15" ht="17.25" customHeight="1">
      <c r="A10" s="1"/>
      <c r="B10" s="102"/>
      <c r="C10" s="103"/>
      <c r="D10" s="104"/>
      <c r="E10" s="45"/>
      <c r="F10" s="46"/>
      <c r="G10" s="47"/>
      <c r="H10" s="31"/>
      <c r="I10" s="1"/>
      <c r="J10" s="102"/>
      <c r="K10" s="103"/>
      <c r="L10" s="54" t="s">
        <v>34</v>
      </c>
      <c r="M10" s="63">
        <v>458500</v>
      </c>
      <c r="N10" s="64">
        <v>463400</v>
      </c>
      <c r="O10" s="140">
        <f t="shared" si="0"/>
        <v>4900</v>
      </c>
    </row>
    <row r="11" spans="1:15" ht="17.25" customHeight="1">
      <c r="A11" s="1"/>
      <c r="B11" s="105"/>
      <c r="C11" s="106"/>
      <c r="D11" s="107"/>
      <c r="E11" s="48"/>
      <c r="F11" s="49"/>
      <c r="G11" s="50"/>
      <c r="H11" s="31"/>
      <c r="I11" s="1"/>
      <c r="J11" s="105"/>
      <c r="K11" s="106"/>
      <c r="L11" s="55" t="s">
        <v>35</v>
      </c>
      <c r="M11" s="65">
        <v>121500</v>
      </c>
      <c r="N11" s="66">
        <v>195300</v>
      </c>
      <c r="O11" s="143">
        <f t="shared" si="0"/>
        <v>73800</v>
      </c>
    </row>
    <row r="12" spans="1:15" ht="17.25" customHeight="1">
      <c r="A12" s="1"/>
      <c r="B12" s="150" t="s">
        <v>9</v>
      </c>
      <c r="C12" s="151"/>
      <c r="D12" s="100"/>
      <c r="E12" s="11"/>
      <c r="F12" s="11"/>
      <c r="G12" s="12"/>
      <c r="H12" s="31"/>
      <c r="I12" s="1"/>
      <c r="J12" s="150" t="s">
        <v>9</v>
      </c>
      <c r="K12" s="151"/>
      <c r="L12" s="52" t="s">
        <v>36</v>
      </c>
      <c r="M12" s="60">
        <v>50000</v>
      </c>
      <c r="N12" s="60">
        <v>50000</v>
      </c>
      <c r="O12" s="139">
        <f t="shared" si="0"/>
        <v>0</v>
      </c>
    </row>
    <row r="13" spans="1:15" ht="17.25" customHeight="1" thickBot="1">
      <c r="A13" s="1"/>
      <c r="B13" s="152" t="s">
        <v>10</v>
      </c>
      <c r="C13" s="153"/>
      <c r="D13" s="108"/>
      <c r="E13" s="14"/>
      <c r="F13" s="11"/>
      <c r="G13" s="15"/>
      <c r="H13" s="31"/>
      <c r="I13" s="1"/>
      <c r="J13" s="152" t="s">
        <v>10</v>
      </c>
      <c r="K13" s="153"/>
      <c r="L13" s="56" t="s">
        <v>37</v>
      </c>
      <c r="M13" s="67">
        <v>21000</v>
      </c>
      <c r="N13" s="60">
        <v>27887</v>
      </c>
      <c r="O13" s="140">
        <f t="shared" si="0"/>
        <v>6887</v>
      </c>
    </row>
    <row r="14" spans="1:15" ht="17.25" customHeight="1" thickBot="1" thickTop="1">
      <c r="A14" s="1"/>
      <c r="B14" s="161" t="s">
        <v>23</v>
      </c>
      <c r="C14" s="162"/>
      <c r="D14" s="109"/>
      <c r="E14" s="16"/>
      <c r="F14" s="17"/>
      <c r="G14" s="18"/>
      <c r="H14" s="19"/>
      <c r="I14" s="1"/>
      <c r="J14" s="161" t="s">
        <v>23</v>
      </c>
      <c r="K14" s="162"/>
      <c r="L14" s="109"/>
      <c r="M14" s="68">
        <f>SUM(M7:M9)+SUM(M12:M13)</f>
        <v>3323539</v>
      </c>
      <c r="N14" s="69">
        <f>SUM(N7:N9)+SUM(N12:N13)</f>
        <v>3445926</v>
      </c>
      <c r="O14" s="141">
        <f t="shared" si="0"/>
        <v>122387</v>
      </c>
    </row>
    <row r="15" spans="1:15" ht="17.25" customHeight="1" thickBot="1">
      <c r="A15" s="1"/>
      <c r="B15" s="110"/>
      <c r="C15" s="110"/>
      <c r="D15" s="111"/>
      <c r="E15" s="19"/>
      <c r="F15" s="19"/>
      <c r="G15" s="19"/>
      <c r="H15" s="19"/>
      <c r="I15" s="1"/>
      <c r="J15" s="110"/>
      <c r="K15" s="110"/>
      <c r="L15" s="111"/>
      <c r="M15" s="19"/>
      <c r="N15" s="19"/>
      <c r="O15" s="19"/>
    </row>
    <row r="16" spans="1:15" ht="16.5" customHeight="1" thickBot="1">
      <c r="A16" s="1"/>
      <c r="B16" s="154" t="s">
        <v>11</v>
      </c>
      <c r="C16" s="155"/>
      <c r="D16" s="155"/>
      <c r="E16" s="155"/>
      <c r="F16" s="155"/>
      <c r="G16" s="156"/>
      <c r="H16" s="29"/>
      <c r="I16" s="1"/>
      <c r="J16" s="154" t="s">
        <v>11</v>
      </c>
      <c r="K16" s="155"/>
      <c r="L16" s="155"/>
      <c r="M16" s="155"/>
      <c r="N16" s="155"/>
      <c r="O16" s="156"/>
    </row>
    <row r="17" spans="1:15" ht="16.5" customHeight="1" thickBot="1">
      <c r="A17" s="1"/>
      <c r="B17" s="157" t="s">
        <v>26</v>
      </c>
      <c r="C17" s="158"/>
      <c r="D17" s="33" t="s">
        <v>27</v>
      </c>
      <c r="E17" s="34" t="s">
        <v>3</v>
      </c>
      <c r="F17" s="34" t="s">
        <v>4</v>
      </c>
      <c r="G17" s="35" t="s">
        <v>5</v>
      </c>
      <c r="H17" s="30"/>
      <c r="I17" s="1"/>
      <c r="J17" s="157" t="s">
        <v>26</v>
      </c>
      <c r="K17" s="158"/>
      <c r="L17" s="33" t="s">
        <v>27</v>
      </c>
      <c r="M17" s="34" t="s">
        <v>3</v>
      </c>
      <c r="N17" s="34" t="s">
        <v>4</v>
      </c>
      <c r="O17" s="35" t="s">
        <v>5</v>
      </c>
    </row>
    <row r="18" spans="1:15" ht="17.25" customHeight="1" thickTop="1">
      <c r="A18" s="1"/>
      <c r="B18" s="163" t="s">
        <v>12</v>
      </c>
      <c r="C18" s="164"/>
      <c r="D18" s="32"/>
      <c r="E18" s="11"/>
      <c r="F18" s="11"/>
      <c r="G18" s="12"/>
      <c r="H18" s="31"/>
      <c r="I18" s="1"/>
      <c r="J18" s="163" t="s">
        <v>12</v>
      </c>
      <c r="K18" s="164"/>
      <c r="L18" s="32"/>
      <c r="M18" s="60">
        <f>SUM(M19:M25)</f>
        <v>1680000</v>
      </c>
      <c r="N18" s="60">
        <f>SUM(N19:N25)</f>
        <v>1626013</v>
      </c>
      <c r="O18" s="61">
        <f>M18-N18</f>
        <v>53987</v>
      </c>
    </row>
    <row r="19" spans="1:15" ht="17.25" customHeight="1">
      <c r="A19" s="1"/>
      <c r="B19" s="112"/>
      <c r="C19" s="113"/>
      <c r="D19" s="114"/>
      <c r="E19" s="41"/>
      <c r="F19" s="41"/>
      <c r="G19" s="42"/>
      <c r="H19" s="31"/>
      <c r="I19" s="1"/>
      <c r="J19" s="112"/>
      <c r="K19" s="113" t="s">
        <v>38</v>
      </c>
      <c r="L19" s="57" t="s">
        <v>39</v>
      </c>
      <c r="M19" s="70">
        <v>350000</v>
      </c>
      <c r="N19" s="70">
        <v>327650</v>
      </c>
      <c r="O19" s="71">
        <f aca="true" t="shared" si="1" ref="O19:O35">M19-N19</f>
        <v>22350</v>
      </c>
    </row>
    <row r="20" spans="1:15" ht="17.25" customHeight="1">
      <c r="A20" s="1"/>
      <c r="B20" s="112"/>
      <c r="C20" s="115"/>
      <c r="D20" s="115"/>
      <c r="E20" s="39"/>
      <c r="F20" s="39"/>
      <c r="G20" s="40"/>
      <c r="H20" s="31"/>
      <c r="I20" s="1"/>
      <c r="J20" s="112"/>
      <c r="K20" s="115" t="s">
        <v>40</v>
      </c>
      <c r="L20" s="58" t="s">
        <v>41</v>
      </c>
      <c r="M20" s="72">
        <v>400000</v>
      </c>
      <c r="N20" s="72">
        <v>383581</v>
      </c>
      <c r="O20" s="73">
        <f>M20-N20</f>
        <v>16419</v>
      </c>
    </row>
    <row r="21" spans="1:15" ht="17.25" customHeight="1">
      <c r="A21" s="1"/>
      <c r="B21" s="112"/>
      <c r="C21" s="115"/>
      <c r="D21" s="115"/>
      <c r="E21" s="39"/>
      <c r="F21" s="39"/>
      <c r="G21" s="40"/>
      <c r="H21" s="31"/>
      <c r="I21" s="1"/>
      <c r="J21" s="112"/>
      <c r="K21" s="115" t="s">
        <v>42</v>
      </c>
      <c r="L21" s="58" t="s">
        <v>43</v>
      </c>
      <c r="M21" s="72">
        <v>350000</v>
      </c>
      <c r="N21" s="72">
        <v>347342</v>
      </c>
      <c r="O21" s="73">
        <f t="shared" si="1"/>
        <v>2658</v>
      </c>
    </row>
    <row r="22" spans="1:15" ht="17.25" customHeight="1">
      <c r="A22" s="1"/>
      <c r="B22" s="112"/>
      <c r="C22" s="115"/>
      <c r="D22" s="115"/>
      <c r="E22" s="39"/>
      <c r="F22" s="39"/>
      <c r="G22" s="40"/>
      <c r="H22" s="31"/>
      <c r="I22" s="1"/>
      <c r="J22" s="112"/>
      <c r="K22" s="115" t="s">
        <v>44</v>
      </c>
      <c r="L22" s="58" t="s">
        <v>45</v>
      </c>
      <c r="M22" s="72">
        <v>120000</v>
      </c>
      <c r="N22" s="72">
        <v>115164</v>
      </c>
      <c r="O22" s="73">
        <f>M22-N22</f>
        <v>4836</v>
      </c>
    </row>
    <row r="23" spans="1:15" ht="17.25" customHeight="1">
      <c r="A23" s="1"/>
      <c r="B23" s="112"/>
      <c r="C23" s="115"/>
      <c r="D23" s="115"/>
      <c r="E23" s="39"/>
      <c r="F23" s="39"/>
      <c r="G23" s="40"/>
      <c r="H23" s="31"/>
      <c r="I23" s="1"/>
      <c r="J23" s="112"/>
      <c r="K23" s="115" t="s">
        <v>46</v>
      </c>
      <c r="L23" s="58" t="s">
        <v>47</v>
      </c>
      <c r="M23" s="72">
        <v>260000</v>
      </c>
      <c r="N23" s="72">
        <v>256730</v>
      </c>
      <c r="O23" s="73">
        <f t="shared" si="1"/>
        <v>3270</v>
      </c>
    </row>
    <row r="24" spans="1:15" ht="17.25" customHeight="1">
      <c r="A24" s="1"/>
      <c r="B24" s="112"/>
      <c r="C24" s="115"/>
      <c r="D24" s="115"/>
      <c r="E24" s="39"/>
      <c r="F24" s="39"/>
      <c r="G24" s="40"/>
      <c r="H24" s="31"/>
      <c r="I24" s="1"/>
      <c r="J24" s="112"/>
      <c r="K24" s="115" t="s">
        <v>48</v>
      </c>
      <c r="L24" s="58" t="s">
        <v>49</v>
      </c>
      <c r="M24" s="72">
        <v>80000</v>
      </c>
      <c r="N24" s="72">
        <v>78472</v>
      </c>
      <c r="O24" s="73">
        <f t="shared" si="1"/>
        <v>1528</v>
      </c>
    </row>
    <row r="25" spans="1:15" ht="17.25" customHeight="1">
      <c r="A25" s="1"/>
      <c r="B25" s="116"/>
      <c r="C25" s="117"/>
      <c r="D25" s="117"/>
      <c r="E25" s="13"/>
      <c r="F25" s="13"/>
      <c r="G25" s="12"/>
      <c r="H25" s="31"/>
      <c r="I25" s="1"/>
      <c r="J25" s="116"/>
      <c r="K25" s="117" t="s">
        <v>50</v>
      </c>
      <c r="L25" s="51" t="s">
        <v>51</v>
      </c>
      <c r="M25" s="62">
        <v>120000</v>
      </c>
      <c r="N25" s="62">
        <v>117074</v>
      </c>
      <c r="O25" s="61">
        <f t="shared" si="1"/>
        <v>2926</v>
      </c>
    </row>
    <row r="26" spans="1:15" ht="17.25" customHeight="1">
      <c r="A26" s="1"/>
      <c r="B26" s="148" t="s">
        <v>24</v>
      </c>
      <c r="C26" s="149"/>
      <c r="D26" s="118"/>
      <c r="E26" s="11"/>
      <c r="F26" s="11"/>
      <c r="G26" s="12"/>
      <c r="H26" s="31"/>
      <c r="I26" s="1"/>
      <c r="J26" s="148" t="s">
        <v>24</v>
      </c>
      <c r="K26" s="149"/>
      <c r="L26" s="146"/>
      <c r="M26" s="60">
        <v>1354238</v>
      </c>
      <c r="N26" s="60">
        <v>1183955</v>
      </c>
      <c r="O26" s="61">
        <f t="shared" si="1"/>
        <v>170283</v>
      </c>
    </row>
    <row r="27" spans="1:15" ht="17.25" customHeight="1">
      <c r="A27" s="1"/>
      <c r="B27" s="112"/>
      <c r="C27" s="119"/>
      <c r="D27" s="114"/>
      <c r="E27" s="43"/>
      <c r="F27" s="41"/>
      <c r="G27" s="42"/>
      <c r="H27" s="31"/>
      <c r="I27" s="1"/>
      <c r="J27" s="112"/>
      <c r="K27" s="119" t="s">
        <v>73</v>
      </c>
      <c r="L27" s="57" t="s">
        <v>52</v>
      </c>
      <c r="M27" s="74">
        <v>30000</v>
      </c>
      <c r="N27" s="70">
        <v>12550</v>
      </c>
      <c r="O27" s="71">
        <f t="shared" si="1"/>
        <v>17450</v>
      </c>
    </row>
    <row r="28" spans="1:15" ht="17.25" customHeight="1">
      <c r="A28" s="1"/>
      <c r="B28" s="112"/>
      <c r="C28" s="120"/>
      <c r="D28" s="115"/>
      <c r="E28" s="39"/>
      <c r="F28" s="44"/>
      <c r="G28" s="40"/>
      <c r="H28" s="31"/>
      <c r="I28" s="1"/>
      <c r="J28" s="112"/>
      <c r="K28" s="120" t="s">
        <v>74</v>
      </c>
      <c r="L28" s="58" t="s">
        <v>76</v>
      </c>
      <c r="M28" s="72">
        <v>230000</v>
      </c>
      <c r="N28" s="75">
        <v>219000</v>
      </c>
      <c r="O28" s="73">
        <f t="shared" si="1"/>
        <v>11000</v>
      </c>
    </row>
    <row r="29" spans="1:15" ht="17.25" customHeight="1">
      <c r="A29" s="1"/>
      <c r="B29" s="112"/>
      <c r="C29" s="120"/>
      <c r="D29" s="115"/>
      <c r="E29" s="39"/>
      <c r="F29" s="39"/>
      <c r="G29" s="40"/>
      <c r="H29" s="31"/>
      <c r="I29" s="1"/>
      <c r="J29" s="112"/>
      <c r="K29" s="120" t="s">
        <v>53</v>
      </c>
      <c r="L29" s="58" t="s">
        <v>54</v>
      </c>
      <c r="M29" s="94">
        <v>100000</v>
      </c>
      <c r="N29" s="72">
        <v>124238</v>
      </c>
      <c r="O29" s="73">
        <v>0</v>
      </c>
    </row>
    <row r="30" spans="1:15" ht="17.25" customHeight="1">
      <c r="A30" s="1"/>
      <c r="B30" s="112"/>
      <c r="C30" s="120"/>
      <c r="D30" s="115"/>
      <c r="E30" s="39"/>
      <c r="F30" s="39"/>
      <c r="G30" s="40"/>
      <c r="H30" s="31"/>
      <c r="I30" s="1"/>
      <c r="J30" s="112"/>
      <c r="K30" s="120" t="s">
        <v>55</v>
      </c>
      <c r="L30" s="58" t="s">
        <v>56</v>
      </c>
      <c r="M30" s="93">
        <v>50000</v>
      </c>
      <c r="N30" s="72">
        <v>32490</v>
      </c>
      <c r="O30" s="73">
        <f t="shared" si="1"/>
        <v>17510</v>
      </c>
    </row>
    <row r="31" spans="1:15" ht="17.25" customHeight="1">
      <c r="A31" s="1"/>
      <c r="B31" s="112"/>
      <c r="C31" s="120"/>
      <c r="D31" s="115"/>
      <c r="E31" s="39"/>
      <c r="F31" s="39"/>
      <c r="G31" s="40"/>
      <c r="H31" s="31"/>
      <c r="I31" s="1"/>
      <c r="J31" s="112"/>
      <c r="K31" s="120" t="s">
        <v>57</v>
      </c>
      <c r="L31" s="59" t="s">
        <v>58</v>
      </c>
      <c r="M31" s="72">
        <v>260000</v>
      </c>
      <c r="N31" s="72">
        <v>250000</v>
      </c>
      <c r="O31" s="73">
        <f t="shared" si="1"/>
        <v>10000</v>
      </c>
    </row>
    <row r="32" spans="1:15" ht="17.25" customHeight="1">
      <c r="A32" s="1"/>
      <c r="B32" s="112"/>
      <c r="C32" s="120"/>
      <c r="D32" s="115"/>
      <c r="E32" s="39"/>
      <c r="F32" s="39"/>
      <c r="G32" s="40"/>
      <c r="H32" s="31"/>
      <c r="I32" s="1"/>
      <c r="J32" s="112"/>
      <c r="K32" s="120" t="s">
        <v>59</v>
      </c>
      <c r="L32" s="59" t="s">
        <v>60</v>
      </c>
      <c r="M32" s="72">
        <v>300000</v>
      </c>
      <c r="N32" s="72">
        <v>210677</v>
      </c>
      <c r="O32" s="73">
        <f t="shared" si="1"/>
        <v>89323</v>
      </c>
    </row>
    <row r="33" spans="1:15" ht="17.25" customHeight="1">
      <c r="A33" s="1"/>
      <c r="B33" s="112"/>
      <c r="C33" s="120"/>
      <c r="D33" s="115"/>
      <c r="E33" s="39"/>
      <c r="F33" s="39"/>
      <c r="G33" s="40"/>
      <c r="H33" s="31"/>
      <c r="I33" s="1"/>
      <c r="J33" s="112"/>
      <c r="K33" s="120" t="s">
        <v>75</v>
      </c>
      <c r="L33" s="59" t="s">
        <v>61</v>
      </c>
      <c r="M33" s="72">
        <v>300000</v>
      </c>
      <c r="N33" s="72">
        <v>300000</v>
      </c>
      <c r="O33" s="73">
        <f t="shared" si="1"/>
        <v>0</v>
      </c>
    </row>
    <row r="34" spans="1:15" ht="17.25" customHeight="1">
      <c r="A34" s="1"/>
      <c r="B34" s="116"/>
      <c r="C34" s="121"/>
      <c r="D34" s="117"/>
      <c r="E34" s="20"/>
      <c r="F34" s="20"/>
      <c r="G34" s="12"/>
      <c r="H34" s="31"/>
      <c r="I34" s="1"/>
      <c r="J34" s="116"/>
      <c r="K34" s="121" t="s">
        <v>62</v>
      </c>
      <c r="L34" s="51" t="s">
        <v>0</v>
      </c>
      <c r="M34" s="76">
        <v>60000</v>
      </c>
      <c r="N34" s="76">
        <v>35000</v>
      </c>
      <c r="O34" s="61">
        <f t="shared" si="1"/>
        <v>25000</v>
      </c>
    </row>
    <row r="35" spans="1:15" ht="17.25" customHeight="1">
      <c r="A35" s="1"/>
      <c r="B35" s="150" t="s">
        <v>13</v>
      </c>
      <c r="C35" s="151"/>
      <c r="D35" s="122"/>
      <c r="E35" s="11"/>
      <c r="F35" s="11"/>
      <c r="G35" s="12"/>
      <c r="H35" s="31"/>
      <c r="I35" s="1"/>
      <c r="J35" s="150" t="s">
        <v>13</v>
      </c>
      <c r="K35" s="151"/>
      <c r="L35" s="96" t="s">
        <v>70</v>
      </c>
      <c r="M35" s="60">
        <v>200000</v>
      </c>
      <c r="N35" s="60">
        <v>200000</v>
      </c>
      <c r="O35" s="61">
        <f t="shared" si="1"/>
        <v>0</v>
      </c>
    </row>
    <row r="36" spans="1:15" ht="17.25" customHeight="1">
      <c r="A36" s="1"/>
      <c r="B36" s="150" t="s">
        <v>14</v>
      </c>
      <c r="C36" s="151"/>
      <c r="D36" s="122"/>
      <c r="E36" s="11"/>
      <c r="F36" s="11"/>
      <c r="G36" s="12"/>
      <c r="H36" s="31"/>
      <c r="I36" s="1"/>
      <c r="J36" s="150" t="s">
        <v>14</v>
      </c>
      <c r="K36" s="151"/>
      <c r="L36" s="144"/>
      <c r="M36" s="95">
        <v>113539</v>
      </c>
      <c r="N36" s="60">
        <v>0</v>
      </c>
      <c r="O36" s="61">
        <f>M36-24238</f>
        <v>89301</v>
      </c>
    </row>
    <row r="37" spans="1:15" ht="17.25" customHeight="1" thickBot="1">
      <c r="A37" s="1"/>
      <c r="B37" s="152" t="s">
        <v>15</v>
      </c>
      <c r="C37" s="153"/>
      <c r="D37" s="123"/>
      <c r="E37" s="21"/>
      <c r="F37" s="21"/>
      <c r="G37" s="37"/>
      <c r="H37" s="31"/>
      <c r="I37" s="1"/>
      <c r="J37" s="152" t="s">
        <v>15</v>
      </c>
      <c r="K37" s="153"/>
      <c r="L37" s="145"/>
      <c r="M37" s="77">
        <v>0</v>
      </c>
      <c r="N37" s="77">
        <f>N14-(N18+N26+N35+N36)</f>
        <v>435958</v>
      </c>
      <c r="O37" s="142"/>
    </row>
    <row r="38" spans="1:15" ht="17.25" customHeight="1" thickBot="1" thickTop="1">
      <c r="A38" s="1"/>
      <c r="B38" s="161" t="s">
        <v>23</v>
      </c>
      <c r="C38" s="162"/>
      <c r="D38" s="124"/>
      <c r="E38" s="16"/>
      <c r="F38" s="16"/>
      <c r="G38" s="36"/>
      <c r="H38" s="19"/>
      <c r="I38" s="1"/>
      <c r="J38" s="161" t="s">
        <v>23</v>
      </c>
      <c r="K38" s="162"/>
      <c r="L38" s="124"/>
      <c r="M38" s="68">
        <f>M18+M26+M35+M36+M37</f>
        <v>3347777</v>
      </c>
      <c r="N38" s="68">
        <f>N37+N35+N36+N26+N18</f>
        <v>3445926</v>
      </c>
      <c r="O38" s="78">
        <f>N38-M38</f>
        <v>98149</v>
      </c>
    </row>
    <row r="39" spans="1:15" ht="17.25" customHeight="1">
      <c r="A39" s="1"/>
      <c r="B39" s="110"/>
      <c r="C39" s="110"/>
      <c r="D39" s="110"/>
      <c r="E39" s="19"/>
      <c r="F39" s="19"/>
      <c r="G39" s="19"/>
      <c r="H39" s="19"/>
      <c r="I39" s="1"/>
      <c r="J39" s="173" t="s">
        <v>63</v>
      </c>
      <c r="K39" s="173"/>
      <c r="L39" s="173"/>
      <c r="M39" s="173"/>
      <c r="N39" s="173"/>
      <c r="O39" s="19"/>
    </row>
    <row r="40" spans="1:15" ht="11.25" customHeight="1">
      <c r="A40" s="1"/>
      <c r="B40" s="110"/>
      <c r="C40" s="110"/>
      <c r="D40" s="111"/>
      <c r="E40" s="19"/>
      <c r="F40" s="19"/>
      <c r="G40" s="19"/>
      <c r="H40" s="19"/>
      <c r="I40" s="1"/>
      <c r="J40" s="110"/>
      <c r="K40" s="110"/>
      <c r="L40" s="111"/>
      <c r="M40" s="19"/>
      <c r="N40" s="19"/>
      <c r="O40" s="19"/>
    </row>
    <row r="41" spans="1:15" ht="16.5" customHeight="1" thickBot="1">
      <c r="A41" s="1"/>
      <c r="B41" s="165" t="s">
        <v>16</v>
      </c>
      <c r="C41" s="165"/>
      <c r="D41" s="22"/>
      <c r="E41" s="7"/>
      <c r="F41" s="7"/>
      <c r="G41" s="125" t="s">
        <v>22</v>
      </c>
      <c r="H41" s="8"/>
      <c r="I41" s="1"/>
      <c r="J41" s="165" t="s">
        <v>16</v>
      </c>
      <c r="K41" s="165"/>
      <c r="L41" s="22"/>
      <c r="M41" s="7"/>
      <c r="N41" s="7"/>
      <c r="O41" s="125" t="s">
        <v>22</v>
      </c>
    </row>
    <row r="42" spans="1:15" ht="16.5" customHeight="1" thickBot="1">
      <c r="A42" s="1"/>
      <c r="B42" s="157" t="s">
        <v>26</v>
      </c>
      <c r="C42" s="158"/>
      <c r="D42" s="33" t="s">
        <v>27</v>
      </c>
      <c r="E42" s="34" t="s">
        <v>17</v>
      </c>
      <c r="F42" s="34" t="s">
        <v>18</v>
      </c>
      <c r="G42" s="35" t="s">
        <v>5</v>
      </c>
      <c r="H42" s="30"/>
      <c r="I42" s="1"/>
      <c r="J42" s="157" t="s">
        <v>26</v>
      </c>
      <c r="K42" s="158"/>
      <c r="L42" s="33" t="s">
        <v>27</v>
      </c>
      <c r="M42" s="34" t="s">
        <v>17</v>
      </c>
      <c r="N42" s="34" t="s">
        <v>18</v>
      </c>
      <c r="O42" s="35" t="s">
        <v>5</v>
      </c>
    </row>
    <row r="43" spans="1:15" ht="17.25" customHeight="1" thickTop="1">
      <c r="A43" s="1"/>
      <c r="B43" s="159" t="s">
        <v>6</v>
      </c>
      <c r="C43" s="160"/>
      <c r="D43" s="97"/>
      <c r="E43" s="130"/>
      <c r="F43" s="131"/>
      <c r="G43" s="132"/>
      <c r="H43" s="7"/>
      <c r="I43" s="1"/>
      <c r="J43" s="159" t="s">
        <v>6</v>
      </c>
      <c r="K43" s="160"/>
      <c r="L43" s="51"/>
      <c r="M43" s="62">
        <v>3549649</v>
      </c>
      <c r="N43" s="80">
        <v>0</v>
      </c>
      <c r="O43" s="81">
        <v>3549649</v>
      </c>
    </row>
    <row r="44" spans="1:15" ht="17.25" customHeight="1">
      <c r="A44" s="1"/>
      <c r="B44" s="150" t="s">
        <v>13</v>
      </c>
      <c r="C44" s="151"/>
      <c r="D44" s="100"/>
      <c r="E44" s="98"/>
      <c r="F44" s="133"/>
      <c r="G44" s="132"/>
      <c r="H44" s="7"/>
      <c r="I44" s="1"/>
      <c r="J44" s="150" t="s">
        <v>13</v>
      </c>
      <c r="K44" s="151"/>
      <c r="L44" s="52" t="s">
        <v>71</v>
      </c>
      <c r="M44" s="60">
        <v>200000</v>
      </c>
      <c r="N44" s="82">
        <v>0</v>
      </c>
      <c r="O44" s="81">
        <v>200000</v>
      </c>
    </row>
    <row r="45" spans="1:15" ht="17.25" customHeight="1" thickBot="1">
      <c r="A45" s="1"/>
      <c r="B45" s="152" t="s">
        <v>28</v>
      </c>
      <c r="C45" s="153"/>
      <c r="D45" s="126"/>
      <c r="E45" s="134"/>
      <c r="F45" s="135"/>
      <c r="G45" s="136"/>
      <c r="H45" s="7"/>
      <c r="I45" s="1"/>
      <c r="J45" s="152" t="s">
        <v>28</v>
      </c>
      <c r="K45" s="153"/>
      <c r="L45" s="79"/>
      <c r="M45" s="77">
        <v>2645</v>
      </c>
      <c r="N45" s="83">
        <v>0</v>
      </c>
      <c r="O45" s="84">
        <v>2645</v>
      </c>
    </row>
    <row r="46" spans="1:15" ht="17.25" customHeight="1" thickBot="1" thickTop="1">
      <c r="A46" s="1"/>
      <c r="B46" s="161" t="s">
        <v>23</v>
      </c>
      <c r="C46" s="162"/>
      <c r="D46" s="124"/>
      <c r="E46" s="137"/>
      <c r="F46" s="137"/>
      <c r="G46" s="138"/>
      <c r="H46" s="7"/>
      <c r="I46" s="1"/>
      <c r="J46" s="161" t="s">
        <v>23</v>
      </c>
      <c r="K46" s="162"/>
      <c r="L46" s="124"/>
      <c r="M46" s="85">
        <v>3752294</v>
      </c>
      <c r="N46" s="85">
        <v>0</v>
      </c>
      <c r="O46" s="86">
        <v>3752294</v>
      </c>
    </row>
    <row r="47" spans="1:15" ht="11.25" customHeight="1">
      <c r="A47" s="1"/>
      <c r="B47" s="110"/>
      <c r="C47" s="110"/>
      <c r="D47" s="111"/>
      <c r="E47" s="7"/>
      <c r="F47" s="7"/>
      <c r="G47" s="7"/>
      <c r="H47" s="7"/>
      <c r="I47" s="1"/>
      <c r="J47" s="10"/>
      <c r="K47" s="10"/>
      <c r="L47" s="6"/>
      <c r="M47" s="7"/>
      <c r="N47" s="7"/>
      <c r="O47" s="7"/>
    </row>
    <row r="48" spans="1:15" s="92" customFormat="1" ht="18.75" customHeight="1">
      <c r="A48" s="89"/>
      <c r="B48" s="127" t="s">
        <v>19</v>
      </c>
      <c r="C48" s="128"/>
      <c r="D48" s="128" t="s">
        <v>30</v>
      </c>
      <c r="E48" s="128" t="s">
        <v>20</v>
      </c>
      <c r="F48" s="129"/>
      <c r="G48" s="91"/>
      <c r="H48" s="91"/>
      <c r="I48" s="89"/>
      <c r="J48" s="174" t="s">
        <v>64</v>
      </c>
      <c r="K48" s="174"/>
      <c r="L48" s="90" t="s">
        <v>66</v>
      </c>
      <c r="M48" s="90" t="s">
        <v>67</v>
      </c>
      <c r="N48" s="89"/>
      <c r="O48" s="91"/>
    </row>
    <row r="49" spans="1:15" ht="27" customHeight="1">
      <c r="A49" s="1"/>
      <c r="B49" s="172"/>
      <c r="C49" s="172"/>
      <c r="D49" s="172"/>
      <c r="E49" s="172"/>
      <c r="F49" s="172"/>
      <c r="G49" s="172"/>
      <c r="H49" s="7"/>
      <c r="I49" s="1"/>
      <c r="J49" s="147" t="s">
        <v>72</v>
      </c>
      <c r="K49" s="147"/>
      <c r="L49" s="147"/>
      <c r="M49" s="147"/>
      <c r="N49" s="147"/>
      <c r="O49" s="147"/>
    </row>
    <row r="50" spans="1:15" ht="17.25">
      <c r="A50" s="1"/>
      <c r="B50" s="23"/>
      <c r="C50" s="23"/>
      <c r="D50" s="6"/>
      <c r="E50" s="1"/>
      <c r="F50" s="23"/>
      <c r="G50" s="7"/>
      <c r="H50" s="7"/>
      <c r="I50" s="1"/>
      <c r="J50" s="171" t="s">
        <v>65</v>
      </c>
      <c r="K50" s="171"/>
      <c r="L50" s="38" t="s">
        <v>69</v>
      </c>
      <c r="M50" s="38" t="s">
        <v>68</v>
      </c>
      <c r="N50" s="1"/>
      <c r="O50" s="7"/>
    </row>
    <row r="51" spans="2:15" ht="13.5">
      <c r="B51" s="26"/>
      <c r="C51" s="26"/>
      <c r="D51" s="27"/>
      <c r="E51" s="25"/>
      <c r="F51" s="26"/>
      <c r="G51" s="7"/>
      <c r="H51" s="7"/>
      <c r="J51" s="26"/>
      <c r="K51" s="26"/>
      <c r="L51" s="27"/>
      <c r="M51" s="25"/>
      <c r="N51" s="26"/>
      <c r="O51" s="7"/>
    </row>
    <row r="52" spans="2:15" ht="13.5">
      <c r="B52" s="10"/>
      <c r="C52" s="10"/>
      <c r="D52" s="6"/>
      <c r="E52" s="7"/>
      <c r="F52" s="7"/>
      <c r="G52" s="7"/>
      <c r="H52" s="7"/>
      <c r="J52" s="10"/>
      <c r="K52" s="10"/>
      <c r="L52" s="6"/>
      <c r="M52" s="7"/>
      <c r="N52" s="7"/>
      <c r="O52" s="7"/>
    </row>
    <row r="53" spans="2:15" ht="13.5">
      <c r="B53" s="10"/>
      <c r="C53" s="10"/>
      <c r="D53" s="6"/>
      <c r="E53" s="7"/>
      <c r="F53" s="7"/>
      <c r="G53" s="7"/>
      <c r="H53" s="7"/>
      <c r="J53" s="10"/>
      <c r="K53" s="10"/>
      <c r="L53" s="6"/>
      <c r="M53" s="7"/>
      <c r="N53" s="7"/>
      <c r="O53" s="7"/>
    </row>
    <row r="54" spans="2:15" ht="13.5">
      <c r="B54" s="10"/>
      <c r="C54" s="10"/>
      <c r="D54" s="6"/>
      <c r="E54" s="7"/>
      <c r="F54" s="7"/>
      <c r="G54" s="7"/>
      <c r="H54" s="7"/>
      <c r="J54" s="10"/>
      <c r="K54" s="10"/>
      <c r="L54" s="6"/>
      <c r="M54" s="7"/>
      <c r="N54" s="7"/>
      <c r="O54" s="7"/>
    </row>
    <row r="55" spans="2:15" ht="13.5">
      <c r="B55" s="10"/>
      <c r="C55" s="10"/>
      <c r="D55" s="6"/>
      <c r="E55" s="7"/>
      <c r="F55" s="7"/>
      <c r="G55" s="7"/>
      <c r="H55" s="7"/>
      <c r="J55" s="10"/>
      <c r="K55" s="10"/>
      <c r="L55" s="6"/>
      <c r="M55" s="7"/>
      <c r="N55" s="7"/>
      <c r="O55" s="7"/>
    </row>
  </sheetData>
  <mergeCells count="57">
    <mergeCell ref="B49:G49"/>
    <mergeCell ref="J46:K46"/>
    <mergeCell ref="J39:N39"/>
    <mergeCell ref="J49:O49"/>
    <mergeCell ref="J48:K48"/>
    <mergeCell ref="J42:K42"/>
    <mergeCell ref="J43:K43"/>
    <mergeCell ref="J44:K44"/>
    <mergeCell ref="J45:K45"/>
    <mergeCell ref="B46:C46"/>
    <mergeCell ref="J37:K37"/>
    <mergeCell ref="J38:K38"/>
    <mergeCell ref="J41:K41"/>
    <mergeCell ref="J50:K50"/>
    <mergeCell ref="B4:C4"/>
    <mergeCell ref="B14:C14"/>
    <mergeCell ref="B41:C41"/>
    <mergeCell ref="B2:C3"/>
    <mergeCell ref="B38:C38"/>
    <mergeCell ref="B18:C18"/>
    <mergeCell ref="B26:C26"/>
    <mergeCell ref="B37:C37"/>
    <mergeCell ref="B35:C35"/>
    <mergeCell ref="B36:C36"/>
    <mergeCell ref="E3:G3"/>
    <mergeCell ref="I1:O1"/>
    <mergeCell ref="J2:K3"/>
    <mergeCell ref="M3:O3"/>
    <mergeCell ref="A1:G1"/>
    <mergeCell ref="B43:C43"/>
    <mergeCell ref="B44:C44"/>
    <mergeCell ref="B45:C45"/>
    <mergeCell ref="J4:K4"/>
    <mergeCell ref="J5:O5"/>
    <mergeCell ref="J6:K6"/>
    <mergeCell ref="J7:K7"/>
    <mergeCell ref="J8:K8"/>
    <mergeCell ref="J9:K9"/>
    <mergeCell ref="B16:G16"/>
    <mergeCell ref="B17:C17"/>
    <mergeCell ref="B42:C42"/>
    <mergeCell ref="J13:K13"/>
    <mergeCell ref="J14:K14"/>
    <mergeCell ref="J16:O16"/>
    <mergeCell ref="J17:K17"/>
    <mergeCell ref="J18:K18"/>
    <mergeCell ref="J26:K26"/>
    <mergeCell ref="J36:K36"/>
    <mergeCell ref="J35:K35"/>
    <mergeCell ref="B5:G5"/>
    <mergeCell ref="B6:C6"/>
    <mergeCell ref="B7:C7"/>
    <mergeCell ref="B8:C8"/>
    <mergeCell ref="B9:C9"/>
    <mergeCell ref="B12:C12"/>
    <mergeCell ref="B13:C13"/>
    <mergeCell ref="J12:K12"/>
  </mergeCells>
  <printOptions/>
  <pageMargins left="0.3937007874015748" right="0.3937007874015748" top="0.1968503937007874" bottom="0.1968503937007874" header="0.1968503937007874" footer="0.1968503937007874"/>
  <pageSetup horizontalDpi="300" verticalDpi="300" orientation="portrait" paperSize="9" r:id="rId2"/>
  <ignoredErrors>
    <ignoredError sqref="M9 M14 N18" formulaRange="1"/>
  </ignoredError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asahipress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ed5</dc:creator>
  <cp:keywords/>
  <dc:description/>
  <cp:lastModifiedBy>ed5</cp:lastModifiedBy>
  <cp:lastPrinted>2011-02-04T07:02:36Z</cp:lastPrinted>
  <dcterms:created xsi:type="dcterms:W3CDTF">2011-02-02T06:16:47Z</dcterms:created>
  <dcterms:modified xsi:type="dcterms:W3CDTF">2011-03-25T04:44:00Z</dcterms:modified>
  <cp:category/>
  <cp:version/>
  <cp:contentType/>
  <cp:contentStatus/>
</cp:coreProperties>
</file>